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ANEXT\SANEXT_SALE\SANEXT_OM\01 РЕКЛАМНЫЕ МАТЕРИАЛЫ\Прайс\"/>
    </mc:Choice>
  </mc:AlternateContent>
  <xr:revisionPtr revIDLastSave="0" documentId="13_ncr:1_{FCC5870E-F481-4FC4-9FB0-CF8933585593}" xr6:coauthVersionLast="47" xr6:coauthVersionMax="47" xr10:uidLastSave="{00000000-0000-0000-0000-000000000000}"/>
  <bookViews>
    <workbookView xWindow="-120" yWindow="-120" windowWidth="29040" windowHeight="15720" tabRatio="894" firstSheet="1" activeTab="1" xr2:uid="{00000000-000D-0000-FFFF-FFFF00000000}"/>
  </bookViews>
  <sheets>
    <sheet name="Лист1" sheetId="60" state="hidden" r:id="rId1"/>
    <sheet name="Оглавление" sheetId="54" r:id="rId2"/>
    <sheet name="Трубы SANEXT" sheetId="51" r:id="rId3"/>
    <sheet name="Фитинги аксиальные" sheetId="58" r:id="rId4"/>
    <sheet name="Фитинги SANEXT LITE" sheetId="57" r:id="rId5"/>
    <sheet name="Счетчики тепла" sheetId="2" r:id="rId6"/>
    <sheet name="Коллекторы" sheetId="3" r:id="rId7"/>
    <sheet name="Теплый пол" sheetId="56" r:id="rId8"/>
    <sheet name="Насосное оборудование" sheetId="59" r:id="rId9"/>
    <sheet name="Шаровые краны" sheetId="50" r:id="rId10"/>
    <sheet name="Комплектация для коллекторов" sheetId="4" r:id="rId11"/>
    <sheet name="Балансировка" sheetId="5" r:id="rId12"/>
    <sheet name="РКУ" sheetId="37" r:id="rId13"/>
    <sheet name="Термостатика" sheetId="38" r:id="rId14"/>
    <sheet name="Компенсаторы" sheetId="8" r:id="rId15"/>
    <sheet name="Редукторы, водосчетчики" sheetId="43" r:id="rId16"/>
    <sheet name="Арендный инструмент" sheetId="55" r:id="rId17"/>
  </sheets>
  <externalReferences>
    <externalReference r:id="rId18"/>
  </externalReferences>
  <definedNames>
    <definedName name="_xlnm._FilterDatabase" localSheetId="6" hidden="1">Коллекторы!#REF!</definedName>
    <definedName name="_xlnm._FilterDatabase" localSheetId="10" hidden="1">'Комплектация для коллекторов'!$A$7:$M$106</definedName>
    <definedName name="_xlnm._FilterDatabase" localSheetId="8" hidden="1">'Насосное оборудование'!#REF!</definedName>
    <definedName name="_xlnm._FilterDatabase" localSheetId="7" hidden="1">'Теплый пол'!#REF!</definedName>
    <definedName name="_xlnm._FilterDatabase" localSheetId="2" hidden="1">'Трубы SANEXT'!$A$18:$I$62</definedName>
    <definedName name="Z_0062D6D7_9080_41D3_A101_707A2407CB88_.wvu.FilterData" localSheetId="2" hidden="1">'Трубы SANEXT'!$A$18:$I$62</definedName>
    <definedName name="Z_0062D6D7_9080_41D3_A101_707A2407CB88_.wvu.PrintArea" localSheetId="14" hidden="1">Компенсаторы!$A$1:$I$33</definedName>
    <definedName name="Z_0062D6D7_9080_41D3_A101_707A2407CB88_.wvu.PrintArea" localSheetId="5" hidden="1">'Счетчики тепла'!$A$1:$N$52</definedName>
    <definedName name="Z_0062D6D7_9080_41D3_A101_707A2407CB88_.wvu.PrintArea" localSheetId="2" hidden="1">'Трубы SANEXT'!$A$1:$I$62</definedName>
    <definedName name="Z_0062D6D7_9080_41D3_A101_707A2407CB88_.wvu.PrintTitles" localSheetId="6" hidden="1">Коллекторы!$7:$7</definedName>
    <definedName name="Z_0062D6D7_9080_41D3_A101_707A2407CB88_.wvu.PrintTitles" localSheetId="8" hidden="1">'Насосное оборудование'!$7:$7</definedName>
    <definedName name="Z_0062D6D7_9080_41D3_A101_707A2407CB88_.wvu.PrintTitles" localSheetId="7" hidden="1">'Теплый пол'!$7:$7</definedName>
    <definedName name="Z_0062D6D7_9080_41D3_A101_707A2407CB88_.wvu.PrintTitles" localSheetId="2" hidden="1">'Трубы SANEXT'!$15:$16</definedName>
    <definedName name="Z_7AA35728_CEBA_454D_8539_861089053198_.wvu.FilterData" localSheetId="2" hidden="1">'Трубы SANEXT'!$A$18:$I$62</definedName>
    <definedName name="Z_8ED48771_DD5C_49D4_9960_68CA97BAD1CD_.wvu.FilterData" localSheetId="6" hidden="1">Коллекторы!#REF!</definedName>
    <definedName name="Z_8ED48771_DD5C_49D4_9960_68CA97BAD1CD_.wvu.FilterData" localSheetId="8" hidden="1">'Насосное оборудование'!#REF!</definedName>
    <definedName name="Z_8ED48771_DD5C_49D4_9960_68CA97BAD1CD_.wvu.FilterData" localSheetId="7" hidden="1">'Теплый пол'!#REF!</definedName>
    <definedName name="Z_D2539695_3F8D_406F_8974_57D40FF98871_.wvu.FilterData" localSheetId="2" hidden="1">'Трубы SANEXT'!$A$18:$I$62</definedName>
    <definedName name="Z_D2539695_3F8D_406F_8974_57D40FF98871_.wvu.PrintArea" localSheetId="14" hidden="1">Компенсаторы!$A$1:$I$33</definedName>
    <definedName name="Z_D2539695_3F8D_406F_8974_57D40FF98871_.wvu.PrintTitles" localSheetId="6" hidden="1">Коллекторы!$7:$7</definedName>
    <definedName name="Z_D2539695_3F8D_406F_8974_57D40FF98871_.wvu.PrintTitles" localSheetId="8" hidden="1">'Насосное оборудование'!$7:$7</definedName>
    <definedName name="Z_D2539695_3F8D_406F_8974_57D40FF98871_.wvu.PrintTitles" localSheetId="7" hidden="1">'Теплый пол'!$7:$7</definedName>
    <definedName name="Z_D2539695_3F8D_406F_8974_57D40FF98871_.wvu.PrintTitles" localSheetId="2" hidden="1">'Трубы SANEXT'!#REF!</definedName>
    <definedName name="Z_F873AAA2_C392_4665_8CDD_8FB93EA88F18_.wvu.FilterData" localSheetId="2" hidden="1">'Трубы SANEXT'!$A$18:$I$62</definedName>
    <definedName name="_xlnm.Print_Titles" localSheetId="6">Коллекторы!$7:$7</definedName>
    <definedName name="_xlnm.Print_Titles" localSheetId="8">'Насосное оборудование'!$7:$7</definedName>
    <definedName name="_xlnm.Print_Titles" localSheetId="7">'Теплый пол'!$7:$7</definedName>
    <definedName name="_xlnm.Print_Titles" localSheetId="2">'Трубы SANEXT'!$15:$16</definedName>
    <definedName name="_xlnm.Print_Area" localSheetId="16">'Арендный инструмент'!$A$1:$E$15</definedName>
    <definedName name="_xlnm.Print_Area" localSheetId="14">Компенсаторы!$A$1:$I$34</definedName>
    <definedName name="_xlnm.Print_Area" localSheetId="10">'Комплектация для коллекторов'!$A$1:$I$106</definedName>
    <definedName name="_xlnm.Print_Area" localSheetId="1">Оглавление!$A$1:$G$39</definedName>
    <definedName name="_xlnm.Print_Area" localSheetId="5">'Счетчики тепла'!$A$1:$N$52</definedName>
    <definedName name="_xlnm.Print_Area" localSheetId="7">'Теплый пол'!$A$1:$J$42</definedName>
    <definedName name="_xlnm.Print_Area" localSheetId="2">'Трубы SANEXT'!$A$1:$I$63</definedName>
  </definedNames>
  <calcPr calcId="191029"/>
  <customWorkbookViews>
    <customWorkbookView name="ksozonov - Личное представление" guid="{D2539695-3F8D-406F-8974-57D40FF98871}" mergeInterval="0" personalView="1" maximized="1" xWindow="-8" yWindow="-8" windowWidth="1936" windowHeight="1056" activeSheetId="1"/>
    <customWorkbookView name="mpolkovnikova - Личное представление" guid="{0062D6D7-9080-41D3-A101-707A2407CB88}" mergeInterval="0" personalView="1" maximized="1" xWindow="-8" yWindow="-8" windowWidth="1380" windowHeight="744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59" l="1"/>
  <c r="A3" i="57"/>
  <c r="I28" i="38"/>
  <c r="G28" i="38"/>
  <c r="G84" i="4"/>
  <c r="I84" i="4" s="1"/>
  <c r="L49" i="2"/>
  <c r="N49" i="2" s="1"/>
  <c r="F177" i="58" l="1"/>
  <c r="G177" i="58" s="1"/>
  <c r="I177" i="58" s="1"/>
  <c r="F173" i="58"/>
  <c r="G173" i="58" s="1"/>
  <c r="I173" i="58" s="1"/>
  <c r="F174" i="58"/>
  <c r="G174" i="58" s="1"/>
  <c r="I174" i="58" s="1"/>
  <c r="F175" i="58"/>
  <c r="G175" i="58" s="1"/>
  <c r="I175" i="58" s="1"/>
  <c r="F172" i="58"/>
  <c r="G172" i="58" s="1"/>
  <c r="I172" i="58" s="1"/>
  <c r="F171" i="58"/>
  <c r="G171" i="58" s="1"/>
  <c r="I171" i="58" s="1"/>
  <c r="F169" i="58"/>
  <c r="G169" i="58" s="1"/>
  <c r="I169" i="58" s="1"/>
  <c r="F132" i="57"/>
  <c r="G132" i="57" s="1"/>
  <c r="I132" i="57" s="1"/>
  <c r="F130" i="57"/>
  <c r="F140" i="57"/>
  <c r="G140" i="57" s="1"/>
  <c r="I140" i="57" s="1"/>
  <c r="F138" i="57"/>
  <c r="G138" i="57" s="1"/>
  <c r="I138" i="57" s="1"/>
  <c r="F137" i="57"/>
  <c r="G137" i="57" s="1"/>
  <c r="I137" i="57" s="1"/>
  <c r="F136" i="57"/>
  <c r="G136" i="57" s="1"/>
  <c r="I136" i="57" s="1"/>
  <c r="F135" i="57"/>
  <c r="G135" i="57" s="1"/>
  <c r="I135" i="57" s="1"/>
  <c r="F134" i="57"/>
  <c r="G134" i="57" s="1"/>
  <c r="I134" i="57" s="1"/>
  <c r="F126" i="57"/>
  <c r="F125" i="57"/>
  <c r="F124" i="57"/>
  <c r="F128" i="57"/>
  <c r="G104" i="57" l="1"/>
  <c r="I104" i="57" s="1"/>
  <c r="G103" i="57"/>
  <c r="I103" i="57" s="1"/>
  <c r="G42" i="56"/>
  <c r="I42" i="56" s="1"/>
  <c r="G41" i="56"/>
  <c r="I41" i="56" s="1"/>
  <c r="G40" i="56"/>
  <c r="I40" i="56"/>
  <c r="F38" i="56"/>
  <c r="F37" i="56"/>
  <c r="F35" i="56"/>
  <c r="F34" i="56"/>
  <c r="F33" i="56"/>
  <c r="F32" i="56"/>
  <c r="F31" i="56"/>
  <c r="F30" i="56"/>
  <c r="F29" i="56"/>
  <c r="F28" i="56"/>
  <c r="F27" i="56"/>
  <c r="F16" i="56"/>
  <c r="G16" i="56" s="1"/>
  <c r="I16" i="56" s="1"/>
  <c r="F17" i="56"/>
  <c r="G17" i="56" s="1"/>
  <c r="I17" i="56" s="1"/>
  <c r="F18" i="56"/>
  <c r="G18" i="56" s="1"/>
  <c r="I18" i="56" s="1"/>
  <c r="F19" i="56"/>
  <c r="G19" i="56" s="1"/>
  <c r="I19" i="56" s="1"/>
  <c r="F20" i="56"/>
  <c r="G20" i="56" s="1"/>
  <c r="I20" i="56" s="1"/>
  <c r="F21" i="56"/>
  <c r="G21" i="56" s="1"/>
  <c r="I21" i="56" s="1"/>
  <c r="F22" i="56"/>
  <c r="G22" i="56" s="1"/>
  <c r="I22" i="56" s="1"/>
  <c r="F23" i="56"/>
  <c r="G23" i="56" s="1"/>
  <c r="I23" i="56" s="1"/>
  <c r="F24" i="56"/>
  <c r="G24" i="56" s="1"/>
  <c r="I24" i="56" s="1"/>
  <c r="F25" i="56"/>
  <c r="G25" i="56" s="1"/>
  <c r="I25" i="56" s="1"/>
  <c r="F15" i="56"/>
  <c r="G15" i="56" s="1"/>
  <c r="I15" i="56" s="1"/>
  <c r="F54" i="57" l="1"/>
  <c r="G53" i="57"/>
  <c r="I53" i="57" s="1"/>
  <c r="F25" i="57"/>
  <c r="G25" i="57" s="1"/>
  <c r="I25" i="57" s="1"/>
  <c r="F33" i="57"/>
  <c r="G32" i="57"/>
  <c r="I32" i="57" s="1"/>
  <c r="F21" i="57"/>
  <c r="G21" i="57" s="1"/>
  <c r="I21" i="57" s="1"/>
  <c r="F12" i="57"/>
  <c r="F11" i="57"/>
  <c r="F10" i="57"/>
  <c r="F9" i="57"/>
  <c r="F196" i="58"/>
  <c r="F194" i="58"/>
  <c r="F193" i="58"/>
  <c r="F191" i="58"/>
  <c r="F190" i="58"/>
  <c r="F189" i="58"/>
  <c r="F188" i="58"/>
  <c r="F186" i="58"/>
  <c r="F185" i="58"/>
  <c r="F184" i="58"/>
  <c r="F183" i="58"/>
  <c r="F181" i="58"/>
  <c r="F179" i="58"/>
  <c r="F167" i="58"/>
  <c r="F165" i="58"/>
  <c r="F163" i="58"/>
  <c r="F162" i="58"/>
  <c r="F161" i="58"/>
  <c r="F159" i="58"/>
  <c r="F158" i="58"/>
  <c r="F157" i="58"/>
  <c r="F156" i="58"/>
  <c r="F154" i="58"/>
  <c r="F153" i="58"/>
  <c r="F152" i="58"/>
  <c r="F151" i="58"/>
  <c r="F150" i="58"/>
  <c r="F149" i="58"/>
  <c r="F147" i="58"/>
  <c r="F146" i="58"/>
  <c r="F144" i="58"/>
  <c r="F143" i="58"/>
  <c r="F141" i="58"/>
  <c r="F140" i="58"/>
  <c r="F138" i="58"/>
  <c r="F136" i="58"/>
  <c r="F130" i="58"/>
  <c r="F129" i="58"/>
  <c r="F128" i="58"/>
  <c r="F127" i="58"/>
  <c r="F126" i="58"/>
  <c r="F125" i="58"/>
  <c r="F124" i="58"/>
  <c r="F122" i="58"/>
  <c r="F121" i="58"/>
  <c r="F119" i="58"/>
  <c r="F118" i="58"/>
  <c r="F116" i="58"/>
  <c r="F115" i="58"/>
  <c r="F114" i="58"/>
  <c r="F112" i="58"/>
  <c r="F111" i="58"/>
  <c r="F110" i="58"/>
  <c r="F109" i="58"/>
  <c r="F108" i="58"/>
  <c r="F107" i="58"/>
  <c r="F106" i="58"/>
  <c r="F105" i="58"/>
  <c r="F104" i="58"/>
  <c r="F103" i="58"/>
  <c r="F102" i="58"/>
  <c r="F101" i="58"/>
  <c r="F100" i="58"/>
  <c r="F99" i="58"/>
  <c r="F98" i="58"/>
  <c r="F97" i="58"/>
  <c r="F96" i="58"/>
  <c r="F95" i="58"/>
  <c r="F94" i="58"/>
  <c r="F93" i="58"/>
  <c r="F92" i="58"/>
  <c r="F91" i="58"/>
  <c r="F90" i="58"/>
  <c r="F89" i="58"/>
  <c r="F88" i="58"/>
  <c r="F87" i="58"/>
  <c r="F86" i="58"/>
  <c r="F85" i="58"/>
  <c r="F84" i="58"/>
  <c r="F83" i="58"/>
  <c r="F82" i="58"/>
  <c r="F81" i="58"/>
  <c r="F80" i="58"/>
  <c r="F79" i="58"/>
  <c r="F78" i="58"/>
  <c r="F77" i="58"/>
  <c r="F75" i="58"/>
  <c r="F74" i="58"/>
  <c r="F73" i="58"/>
  <c r="F72" i="58"/>
  <c r="F71" i="58"/>
  <c r="F70" i="58"/>
  <c r="F69" i="58"/>
  <c r="F67" i="58"/>
  <c r="F66" i="58"/>
  <c r="F65" i="58"/>
  <c r="F64" i="58"/>
  <c r="F63" i="58"/>
  <c r="F62" i="58"/>
  <c r="F61" i="58"/>
  <c r="F60" i="58"/>
  <c r="F59" i="58"/>
  <c r="F57" i="58"/>
  <c r="F56" i="58"/>
  <c r="F55" i="58"/>
  <c r="F54" i="58"/>
  <c r="F53" i="58"/>
  <c r="F52" i="58"/>
  <c r="F51" i="58"/>
  <c r="F50" i="58"/>
  <c r="F48" i="58"/>
  <c r="F47" i="58"/>
  <c r="F46" i="58"/>
  <c r="F45" i="58"/>
  <c r="F44" i="58"/>
  <c r="F43" i="58"/>
  <c r="F42" i="58"/>
  <c r="F41" i="58"/>
  <c r="F40" i="58"/>
  <c r="F38" i="58"/>
  <c r="F37" i="58"/>
  <c r="F36" i="58"/>
  <c r="F35" i="58"/>
  <c r="F34" i="58"/>
  <c r="F33" i="58"/>
  <c r="F32" i="58"/>
  <c r="F31" i="58"/>
  <c r="F30" i="58"/>
  <c r="F29" i="58"/>
  <c r="F28" i="58"/>
  <c r="F26" i="58"/>
  <c r="F25" i="58"/>
  <c r="F24" i="58"/>
  <c r="F23" i="58"/>
  <c r="F22" i="58"/>
  <c r="F21" i="58"/>
  <c r="F20" i="58"/>
  <c r="F10" i="58"/>
  <c r="F11" i="58"/>
  <c r="F12" i="58"/>
  <c r="F13" i="58"/>
  <c r="F14" i="58"/>
  <c r="F15" i="58"/>
  <c r="F16" i="58"/>
  <c r="F17" i="58"/>
  <c r="F18" i="58"/>
  <c r="F9" i="58"/>
  <c r="F55" i="51"/>
  <c r="F56" i="51"/>
  <c r="F57" i="51"/>
  <c r="F58" i="51"/>
  <c r="F59" i="51"/>
  <c r="F60" i="51"/>
  <c r="F61" i="51"/>
  <c r="F53" i="51"/>
  <c r="F54" i="51"/>
  <c r="F52" i="51"/>
  <c r="F46" i="51"/>
  <c r="F47" i="51"/>
  <c r="F48" i="51"/>
  <c r="F49" i="51"/>
  <c r="F45" i="51"/>
  <c r="F40" i="51"/>
  <c r="F41" i="51"/>
  <c r="F42" i="51"/>
  <c r="F39" i="51"/>
  <c r="F34" i="51"/>
  <c r="F35" i="51"/>
  <c r="F36" i="51"/>
  <c r="F33" i="51"/>
  <c r="F20" i="51"/>
  <c r="F21" i="51"/>
  <c r="F22" i="51"/>
  <c r="F23" i="51"/>
  <c r="F24" i="51"/>
  <c r="F25" i="51"/>
  <c r="F26" i="51"/>
  <c r="F27" i="51"/>
  <c r="F28" i="51"/>
  <c r="F29" i="51"/>
  <c r="F30" i="51"/>
  <c r="F19" i="51"/>
  <c r="G14" i="50"/>
  <c r="I14" i="50" s="1"/>
  <c r="G15" i="50"/>
  <c r="I15" i="50" s="1"/>
  <c r="G36" i="51" l="1"/>
  <c r="G35" i="51"/>
  <c r="G34" i="51"/>
  <c r="G33" i="51"/>
  <c r="G15" i="59"/>
  <c r="I15" i="59" s="1"/>
  <c r="G13" i="59"/>
  <c r="I13" i="59" s="1"/>
  <c r="G11" i="59"/>
  <c r="I11" i="59" s="1"/>
  <c r="G10" i="59"/>
  <c r="I10" i="59" s="1"/>
  <c r="G9" i="59"/>
  <c r="I9" i="59" s="1"/>
  <c r="G14" i="38"/>
  <c r="I14" i="38" s="1"/>
  <c r="G13" i="38"/>
  <c r="I13" i="38" s="1"/>
  <c r="G55" i="51"/>
  <c r="G52" i="51"/>
  <c r="G53" i="51"/>
  <c r="G54" i="51"/>
  <c r="G56" i="51"/>
  <c r="G57" i="51"/>
  <c r="G58" i="51"/>
  <c r="G59" i="51"/>
  <c r="G60" i="51"/>
  <c r="G61" i="51"/>
  <c r="G14" i="3"/>
  <c r="G10" i="58"/>
  <c r="H5" i="59" l="1"/>
  <c r="G30" i="8" l="1"/>
  <c r="G28" i="51" l="1"/>
  <c r="G29" i="51"/>
  <c r="G30" i="51"/>
  <c r="G19" i="51"/>
  <c r="G20" i="51"/>
  <c r="G21" i="51"/>
  <c r="G196" i="58"/>
  <c r="I196" i="58" s="1"/>
  <c r="G194" i="58"/>
  <c r="I194" i="58" s="1"/>
  <c r="G193" i="58"/>
  <c r="I193" i="58" s="1"/>
  <c r="G191" i="58"/>
  <c r="I191" i="58" s="1"/>
  <c r="G190" i="58"/>
  <c r="I190" i="58" s="1"/>
  <c r="G189" i="58"/>
  <c r="I189" i="58" s="1"/>
  <c r="G188" i="58"/>
  <c r="I188" i="58" s="1"/>
  <c r="G186" i="58"/>
  <c r="I186" i="58" s="1"/>
  <c r="G185" i="58"/>
  <c r="I185" i="58" s="1"/>
  <c r="G184" i="58"/>
  <c r="I184" i="58" s="1"/>
  <c r="G183" i="58"/>
  <c r="I183" i="58" s="1"/>
  <c r="G181" i="58"/>
  <c r="I181" i="58" s="1"/>
  <c r="G179" i="58"/>
  <c r="I179" i="58" s="1"/>
  <c r="G167" i="58"/>
  <c r="I167" i="58" s="1"/>
  <c r="G165" i="58"/>
  <c r="I165" i="58" s="1"/>
  <c r="G163" i="58"/>
  <c r="I163" i="58" s="1"/>
  <c r="G162" i="58"/>
  <c r="I162" i="58" s="1"/>
  <c r="G161" i="58"/>
  <c r="I161" i="58" s="1"/>
  <c r="G159" i="58"/>
  <c r="I159" i="58" s="1"/>
  <c r="I158" i="58"/>
  <c r="G157" i="58"/>
  <c r="I157" i="58" s="1"/>
  <c r="G156" i="58"/>
  <c r="I156" i="58" s="1"/>
  <c r="G154" i="58"/>
  <c r="I154" i="58" s="1"/>
  <c r="G153" i="58"/>
  <c r="I153" i="58" s="1"/>
  <c r="G152" i="58"/>
  <c r="I152" i="58" s="1"/>
  <c r="G151" i="58"/>
  <c r="I151" i="58" s="1"/>
  <c r="G150" i="58"/>
  <c r="I150" i="58" s="1"/>
  <c r="G149" i="58"/>
  <c r="I149" i="58" s="1"/>
  <c r="G147" i="58"/>
  <c r="I147" i="58" s="1"/>
  <c r="G146" i="58"/>
  <c r="I146" i="58" s="1"/>
  <c r="G144" i="58"/>
  <c r="I144" i="58" s="1"/>
  <c r="G143" i="58"/>
  <c r="I143" i="58" s="1"/>
  <c r="G141" i="58"/>
  <c r="I141" i="58" s="1"/>
  <c r="G140" i="58"/>
  <c r="I140" i="58" s="1"/>
  <c r="G138" i="58"/>
  <c r="I138" i="58" s="1"/>
  <c r="G136" i="58"/>
  <c r="I136" i="58" s="1"/>
  <c r="G134" i="58"/>
  <c r="I134" i="58" s="1"/>
  <c r="G133" i="58"/>
  <c r="I133" i="58" s="1"/>
  <c r="G132" i="58"/>
  <c r="I132" i="58" s="1"/>
  <c r="G130" i="58"/>
  <c r="I130" i="58" s="1"/>
  <c r="G129" i="58"/>
  <c r="I129" i="58" s="1"/>
  <c r="G128" i="58"/>
  <c r="I128" i="58" s="1"/>
  <c r="G127" i="58"/>
  <c r="I127" i="58" s="1"/>
  <c r="G126" i="58"/>
  <c r="I126" i="58" s="1"/>
  <c r="G125" i="58"/>
  <c r="I125" i="58" s="1"/>
  <c r="G124" i="58"/>
  <c r="I124" i="58" s="1"/>
  <c r="G122" i="58"/>
  <c r="I122" i="58" s="1"/>
  <c r="G121" i="58"/>
  <c r="I121" i="58" s="1"/>
  <c r="G119" i="58"/>
  <c r="I119" i="58" s="1"/>
  <c r="G118" i="58"/>
  <c r="I118" i="58" s="1"/>
  <c r="G116" i="58"/>
  <c r="I116" i="58" s="1"/>
  <c r="G115" i="58"/>
  <c r="I115" i="58" s="1"/>
  <c r="G114" i="58"/>
  <c r="I114" i="58" s="1"/>
  <c r="G112" i="58"/>
  <c r="I112" i="58" s="1"/>
  <c r="G111" i="58"/>
  <c r="I111" i="58" s="1"/>
  <c r="G110" i="58"/>
  <c r="I110" i="58" s="1"/>
  <c r="G109" i="58"/>
  <c r="I109" i="58" s="1"/>
  <c r="G108" i="58"/>
  <c r="I108" i="58" s="1"/>
  <c r="G107" i="58"/>
  <c r="I107" i="58" s="1"/>
  <c r="G106" i="58"/>
  <c r="I106" i="58" s="1"/>
  <c r="G105" i="58"/>
  <c r="I105" i="58" s="1"/>
  <c r="G104" i="58"/>
  <c r="I104" i="58" s="1"/>
  <c r="G103" i="58"/>
  <c r="I103" i="58" s="1"/>
  <c r="G102" i="58"/>
  <c r="I102" i="58" s="1"/>
  <c r="G101" i="58"/>
  <c r="I101" i="58" s="1"/>
  <c r="G100" i="58"/>
  <c r="I100" i="58" s="1"/>
  <c r="G99" i="58"/>
  <c r="I99" i="58" s="1"/>
  <c r="G98" i="58"/>
  <c r="I98" i="58" s="1"/>
  <c r="G97" i="58"/>
  <c r="I97" i="58" s="1"/>
  <c r="G96" i="58"/>
  <c r="I96" i="58" s="1"/>
  <c r="G95" i="58"/>
  <c r="I95" i="58" s="1"/>
  <c r="G94" i="58"/>
  <c r="I94" i="58" s="1"/>
  <c r="G93" i="58"/>
  <c r="I93" i="58" s="1"/>
  <c r="G92" i="58"/>
  <c r="I92" i="58" s="1"/>
  <c r="G91" i="58"/>
  <c r="I91" i="58" s="1"/>
  <c r="G90" i="58"/>
  <c r="I90" i="58" s="1"/>
  <c r="G89" i="58"/>
  <c r="I89" i="58" s="1"/>
  <c r="G88" i="58"/>
  <c r="I88" i="58" s="1"/>
  <c r="G87" i="58"/>
  <c r="I87" i="58" s="1"/>
  <c r="G86" i="58"/>
  <c r="I86" i="58" s="1"/>
  <c r="G85" i="58"/>
  <c r="I85" i="58" s="1"/>
  <c r="G84" i="58"/>
  <c r="I84" i="58" s="1"/>
  <c r="G83" i="58"/>
  <c r="I83" i="58" s="1"/>
  <c r="G82" i="58"/>
  <c r="I82" i="58" s="1"/>
  <c r="G81" i="58"/>
  <c r="I81" i="58" s="1"/>
  <c r="G80" i="58"/>
  <c r="I80" i="58" s="1"/>
  <c r="G79" i="58"/>
  <c r="I79" i="58" s="1"/>
  <c r="G78" i="58"/>
  <c r="I78" i="58" s="1"/>
  <c r="G77" i="58"/>
  <c r="I77" i="58" s="1"/>
  <c r="G75" i="58"/>
  <c r="I75" i="58" s="1"/>
  <c r="G74" i="58"/>
  <c r="I74" i="58" s="1"/>
  <c r="G73" i="58"/>
  <c r="I73" i="58" s="1"/>
  <c r="G72" i="58"/>
  <c r="I72" i="58" s="1"/>
  <c r="G71" i="58"/>
  <c r="I71" i="58" s="1"/>
  <c r="G70" i="58"/>
  <c r="I70" i="58" s="1"/>
  <c r="G69" i="58"/>
  <c r="I69" i="58" s="1"/>
  <c r="G67" i="58"/>
  <c r="I67" i="58" s="1"/>
  <c r="G66" i="58"/>
  <c r="I66" i="58" s="1"/>
  <c r="G65" i="58"/>
  <c r="I65" i="58" s="1"/>
  <c r="G64" i="58"/>
  <c r="I64" i="58" s="1"/>
  <c r="G63" i="58"/>
  <c r="I63" i="58" s="1"/>
  <c r="G62" i="58"/>
  <c r="I62" i="58" s="1"/>
  <c r="G61" i="58"/>
  <c r="I61" i="58" s="1"/>
  <c r="G60" i="58"/>
  <c r="I60" i="58" s="1"/>
  <c r="G59" i="58"/>
  <c r="I59" i="58" s="1"/>
  <c r="G57" i="58"/>
  <c r="I57" i="58" s="1"/>
  <c r="G56" i="58"/>
  <c r="I56" i="58" s="1"/>
  <c r="G55" i="58"/>
  <c r="I55" i="58" s="1"/>
  <c r="G54" i="58"/>
  <c r="I54" i="58" s="1"/>
  <c r="G53" i="58"/>
  <c r="I53" i="58" s="1"/>
  <c r="G52" i="58"/>
  <c r="I52" i="58" s="1"/>
  <c r="G51" i="58"/>
  <c r="I51" i="58" s="1"/>
  <c r="G50" i="58"/>
  <c r="I50" i="58" s="1"/>
  <c r="G48" i="58"/>
  <c r="I48" i="58" s="1"/>
  <c r="G47" i="58"/>
  <c r="I47" i="58" s="1"/>
  <c r="G46" i="58"/>
  <c r="I46" i="58" s="1"/>
  <c r="G45" i="58"/>
  <c r="I45" i="58" s="1"/>
  <c r="G44" i="58"/>
  <c r="I44" i="58" s="1"/>
  <c r="G43" i="58"/>
  <c r="I43" i="58" s="1"/>
  <c r="G42" i="58"/>
  <c r="I42" i="58" s="1"/>
  <c r="G41" i="58"/>
  <c r="I41" i="58" s="1"/>
  <c r="G40" i="58"/>
  <c r="I40" i="58" s="1"/>
  <c r="G38" i="58"/>
  <c r="I38" i="58" s="1"/>
  <c r="G37" i="58"/>
  <c r="I37" i="58" s="1"/>
  <c r="G36" i="58"/>
  <c r="I36" i="58" s="1"/>
  <c r="G35" i="58"/>
  <c r="I35" i="58" s="1"/>
  <c r="G34" i="58"/>
  <c r="I34" i="58" s="1"/>
  <c r="G33" i="58"/>
  <c r="I33" i="58" s="1"/>
  <c r="G32" i="58"/>
  <c r="I32" i="58" s="1"/>
  <c r="G31" i="58"/>
  <c r="I31" i="58" s="1"/>
  <c r="G30" i="58"/>
  <c r="I30" i="58" s="1"/>
  <c r="G29" i="58"/>
  <c r="I29" i="58" s="1"/>
  <c r="G28" i="58"/>
  <c r="I28" i="58" s="1"/>
  <c r="G26" i="58"/>
  <c r="I26" i="58" s="1"/>
  <c r="G25" i="58"/>
  <c r="I25" i="58" s="1"/>
  <c r="G24" i="58"/>
  <c r="I24" i="58" s="1"/>
  <c r="G23" i="58"/>
  <c r="I23" i="58" s="1"/>
  <c r="G22" i="58"/>
  <c r="I22" i="58" s="1"/>
  <c r="G21" i="58"/>
  <c r="I21" i="58" s="1"/>
  <c r="G20" i="58"/>
  <c r="I20" i="58" s="1"/>
  <c r="G18" i="58"/>
  <c r="I18" i="58" s="1"/>
  <c r="G17" i="58"/>
  <c r="I17" i="58" s="1"/>
  <c r="G16" i="58"/>
  <c r="I16" i="58" s="1"/>
  <c r="G15" i="58"/>
  <c r="I15" i="58" s="1"/>
  <c r="G14" i="58"/>
  <c r="I14" i="58" s="1"/>
  <c r="G13" i="58"/>
  <c r="I13" i="58" s="1"/>
  <c r="G12" i="58"/>
  <c r="I12" i="58" s="1"/>
  <c r="G11" i="58"/>
  <c r="I11" i="58" s="1"/>
  <c r="I10" i="58"/>
  <c r="G9" i="58"/>
  <c r="I9" i="58" s="1"/>
  <c r="I146" i="57"/>
  <c r="G146" i="57"/>
  <c r="G144" i="57"/>
  <c r="I144" i="57" s="1"/>
  <c r="G142" i="57"/>
  <c r="I142" i="57" s="1"/>
  <c r="G130" i="57"/>
  <c r="I130" i="57" s="1"/>
  <c r="G128" i="57"/>
  <c r="I128" i="57" s="1"/>
  <c r="G126" i="57"/>
  <c r="I126" i="57" s="1"/>
  <c r="G125" i="57"/>
  <c r="I125" i="57" s="1"/>
  <c r="G124" i="57"/>
  <c r="I124" i="57" s="1"/>
  <c r="G122" i="57"/>
  <c r="I122" i="57" s="1"/>
  <c r="G121" i="57"/>
  <c r="I121" i="57" s="1"/>
  <c r="G119" i="57"/>
  <c r="I119" i="57" s="1"/>
  <c r="G118" i="57"/>
  <c r="I118" i="57" s="1"/>
  <c r="G116" i="57"/>
  <c r="I116" i="57" s="1"/>
  <c r="G115" i="57"/>
  <c r="I115" i="57" s="1"/>
  <c r="G114" i="57"/>
  <c r="I114" i="57" s="1"/>
  <c r="G113" i="57"/>
  <c r="I113" i="57" s="1"/>
  <c r="G111" i="57"/>
  <c r="I111" i="57" s="1"/>
  <c r="G110" i="57"/>
  <c r="I110" i="57" s="1"/>
  <c r="G108" i="57"/>
  <c r="I108" i="57" s="1"/>
  <c r="G107" i="57"/>
  <c r="I107" i="57" s="1"/>
  <c r="G106" i="57"/>
  <c r="I106" i="57" s="1"/>
  <c r="G101" i="57"/>
  <c r="I101" i="57" s="1"/>
  <c r="G100" i="57"/>
  <c r="I100" i="57" s="1"/>
  <c r="G98" i="57"/>
  <c r="I98" i="57" s="1"/>
  <c r="G97" i="57"/>
  <c r="I97" i="57" s="1"/>
  <c r="G96" i="57"/>
  <c r="I96" i="57" s="1"/>
  <c r="G95" i="57"/>
  <c r="I95" i="57" s="1"/>
  <c r="G94" i="57"/>
  <c r="I94" i="57" s="1"/>
  <c r="G93" i="57"/>
  <c r="I93" i="57" s="1"/>
  <c r="G92" i="57"/>
  <c r="I92" i="57" s="1"/>
  <c r="G91" i="57"/>
  <c r="I91" i="57" s="1"/>
  <c r="G90" i="57"/>
  <c r="I90" i="57" s="1"/>
  <c r="G89" i="57"/>
  <c r="I89" i="57" s="1"/>
  <c r="G88" i="57"/>
  <c r="I88" i="57" s="1"/>
  <c r="G87" i="57"/>
  <c r="I87" i="57" s="1"/>
  <c r="G86" i="57"/>
  <c r="I86" i="57" s="1"/>
  <c r="G85" i="57"/>
  <c r="I85" i="57" s="1"/>
  <c r="G84" i="57"/>
  <c r="I84" i="57" s="1"/>
  <c r="G83" i="57"/>
  <c r="I83" i="57" s="1"/>
  <c r="G82" i="57"/>
  <c r="I82" i="57" s="1"/>
  <c r="G81" i="57"/>
  <c r="I81" i="57" s="1"/>
  <c r="G80" i="57"/>
  <c r="I80" i="57" s="1"/>
  <c r="G79" i="57"/>
  <c r="I79" i="57" s="1"/>
  <c r="G78" i="57"/>
  <c r="I78" i="57" s="1"/>
  <c r="G77" i="57"/>
  <c r="I77" i="57" s="1"/>
  <c r="G76" i="57"/>
  <c r="I76" i="57" s="1"/>
  <c r="G74" i="57"/>
  <c r="I74" i="57" s="1"/>
  <c r="G73" i="57"/>
  <c r="I73" i="57" s="1"/>
  <c r="G72" i="57"/>
  <c r="I72" i="57" s="1"/>
  <c r="G71" i="57"/>
  <c r="I71" i="57" s="1"/>
  <c r="G70" i="57"/>
  <c r="I70" i="57" s="1"/>
  <c r="G69" i="57"/>
  <c r="I69" i="57" s="1"/>
  <c r="G68" i="57"/>
  <c r="I68" i="57" s="1"/>
  <c r="G67" i="57"/>
  <c r="I67" i="57" s="1"/>
  <c r="G66" i="57"/>
  <c r="I66" i="57" s="1"/>
  <c r="G65" i="57"/>
  <c r="I65" i="57" s="1"/>
  <c r="G64" i="57"/>
  <c r="I64" i="57" s="1"/>
  <c r="G63" i="57"/>
  <c r="I63" i="57" s="1"/>
  <c r="G62" i="57"/>
  <c r="I62" i="57" s="1"/>
  <c r="G61" i="57"/>
  <c r="I61" i="57" s="1"/>
  <c r="G59" i="57"/>
  <c r="I59" i="57" s="1"/>
  <c r="G58" i="57"/>
  <c r="I58" i="57" s="1"/>
  <c r="G57" i="57"/>
  <c r="I57" i="57" s="1"/>
  <c r="G56" i="57"/>
  <c r="I56" i="57" s="1"/>
  <c r="G54" i="57"/>
  <c r="I54" i="57" s="1"/>
  <c r="G52" i="57"/>
  <c r="I52" i="57" s="1"/>
  <c r="G51" i="57"/>
  <c r="I51" i="57" s="1"/>
  <c r="G49" i="57"/>
  <c r="I49" i="57" s="1"/>
  <c r="G48" i="57"/>
  <c r="I48" i="57" s="1"/>
  <c r="G47" i="57"/>
  <c r="I47" i="57" s="1"/>
  <c r="G46" i="57"/>
  <c r="I46" i="57" s="1"/>
  <c r="G45" i="57"/>
  <c r="I45" i="57" s="1"/>
  <c r="G44" i="57"/>
  <c r="I44" i="57" s="1"/>
  <c r="G43" i="57"/>
  <c r="I43" i="57" s="1"/>
  <c r="G42" i="57"/>
  <c r="I42" i="57" s="1"/>
  <c r="G41" i="57"/>
  <c r="I41" i="57" s="1"/>
  <c r="G39" i="57"/>
  <c r="I39" i="57" s="1"/>
  <c r="G38" i="57"/>
  <c r="I38" i="57" s="1"/>
  <c r="G37" i="57"/>
  <c r="I37" i="57" s="1"/>
  <c r="G36" i="57"/>
  <c r="I36" i="57" s="1"/>
  <c r="G35" i="57"/>
  <c r="I35" i="57" s="1"/>
  <c r="G33" i="57"/>
  <c r="I33" i="57" s="1"/>
  <c r="G31" i="57"/>
  <c r="I31" i="57" s="1"/>
  <c r="G30" i="57"/>
  <c r="I30" i="57" s="1"/>
  <c r="G29" i="57"/>
  <c r="I29" i="57" s="1"/>
  <c r="G28" i="57"/>
  <c r="I28" i="57" s="1"/>
  <c r="G26" i="57"/>
  <c r="I26" i="57" s="1"/>
  <c r="G24" i="57"/>
  <c r="I24" i="57" s="1"/>
  <c r="G23" i="57"/>
  <c r="I23" i="57" s="1"/>
  <c r="G22" i="57"/>
  <c r="I22" i="57" s="1"/>
  <c r="G20" i="57"/>
  <c r="I20" i="57" s="1"/>
  <c r="G18" i="57"/>
  <c r="I18" i="57" s="1"/>
  <c r="G17" i="57"/>
  <c r="I17" i="57" s="1"/>
  <c r="G16" i="57"/>
  <c r="I16" i="57" s="1"/>
  <c r="G15" i="57"/>
  <c r="I15" i="57" s="1"/>
  <c r="G14" i="57"/>
  <c r="I14" i="57" s="1"/>
  <c r="G12" i="57"/>
  <c r="I12" i="57" s="1"/>
  <c r="G11" i="57"/>
  <c r="I11" i="57" s="1"/>
  <c r="G10" i="57"/>
  <c r="I10" i="57" s="1"/>
  <c r="G9" i="57"/>
  <c r="I9" i="57" s="1"/>
  <c r="A1" i="51"/>
  <c r="A3" i="38"/>
  <c r="I5" i="57" l="1"/>
  <c r="I5" i="58"/>
  <c r="G24" i="4"/>
  <c r="I24" i="4" s="1"/>
  <c r="A3" i="56" l="1"/>
  <c r="A3" i="8"/>
  <c r="A3" i="37"/>
  <c r="A2" i="5"/>
  <c r="G17" i="5"/>
  <c r="I17" i="5" s="1"/>
  <c r="G18" i="5"/>
  <c r="I18" i="5" s="1"/>
  <c r="A3" i="50"/>
  <c r="L16" i="2" l="1"/>
  <c r="N16" i="2" s="1"/>
  <c r="L17" i="2"/>
  <c r="N17" i="2" s="1"/>
  <c r="A3" i="4" l="1"/>
  <c r="A3" i="3"/>
  <c r="G25" i="3" l="1"/>
  <c r="I25" i="3" s="1"/>
  <c r="G24" i="3"/>
  <c r="I24" i="3" s="1"/>
  <c r="G10" i="50"/>
  <c r="I10" i="50" s="1"/>
  <c r="G19" i="38" l="1"/>
  <c r="I19" i="38" s="1"/>
  <c r="G36" i="38"/>
  <c r="G37" i="38"/>
  <c r="G49" i="51"/>
  <c r="G48" i="51"/>
  <c r="G47" i="51"/>
  <c r="G46" i="51"/>
  <c r="G45" i="51"/>
  <c r="G27" i="51"/>
  <c r="G26" i="51"/>
  <c r="G25" i="51"/>
  <c r="G23" i="51"/>
  <c r="G22" i="51"/>
  <c r="I21" i="51"/>
  <c r="I20" i="51"/>
  <c r="I19" i="51"/>
  <c r="G24" i="51"/>
  <c r="I24" i="51" l="1"/>
  <c r="I22" i="51"/>
  <c r="I27" i="51"/>
  <c r="I47" i="51"/>
  <c r="I23" i="51"/>
  <c r="I25" i="51"/>
  <c r="I45" i="51"/>
  <c r="I48" i="51"/>
  <c r="I26" i="51"/>
  <c r="I46" i="51"/>
  <c r="I49" i="51"/>
  <c r="G17" i="43"/>
  <c r="I17" i="43" s="1"/>
  <c r="G25" i="5" l="1"/>
  <c r="I25" i="5" s="1"/>
  <c r="G24" i="5"/>
  <c r="I24" i="5" s="1"/>
  <c r="G23" i="5"/>
  <c r="I23" i="5" s="1"/>
  <c r="G22" i="5"/>
  <c r="I22" i="5" s="1"/>
  <c r="G46" i="3" l="1"/>
  <c r="G12" i="56"/>
  <c r="I12" i="56" s="1"/>
  <c r="G38" i="56"/>
  <c r="I38" i="56" s="1"/>
  <c r="G37" i="56"/>
  <c r="I37" i="56" s="1"/>
  <c r="G35" i="56"/>
  <c r="I35" i="56" s="1"/>
  <c r="G34" i="56"/>
  <c r="I34" i="56" s="1"/>
  <c r="G33" i="56"/>
  <c r="I33" i="56" s="1"/>
  <c r="G32" i="56"/>
  <c r="I32" i="56" s="1"/>
  <c r="G31" i="56"/>
  <c r="I31" i="56" s="1"/>
  <c r="G30" i="56"/>
  <c r="I30" i="56" s="1"/>
  <c r="G29" i="56"/>
  <c r="I29" i="56" s="1"/>
  <c r="G28" i="56"/>
  <c r="I28" i="56" s="1"/>
  <c r="G27" i="56"/>
  <c r="I27" i="56" s="1"/>
  <c r="G13" i="56"/>
  <c r="I13" i="56" s="1"/>
  <c r="G10" i="56"/>
  <c r="I10" i="56" s="1"/>
  <c r="G9" i="56"/>
  <c r="I9" i="56" s="1"/>
  <c r="G19" i="3"/>
  <c r="H5" i="56" l="1"/>
  <c r="G28" i="50"/>
  <c r="I28" i="50" s="1"/>
  <c r="G31" i="50" l="1"/>
  <c r="I31" i="50" s="1"/>
  <c r="G32" i="50"/>
  <c r="I32" i="50" s="1"/>
  <c r="G29" i="50"/>
  <c r="I29" i="50" s="1"/>
  <c r="G33" i="50"/>
  <c r="I33" i="50" s="1"/>
  <c r="G30" i="50"/>
  <c r="I30" i="50" s="1"/>
  <c r="G35" i="50"/>
  <c r="I35" i="50" s="1"/>
  <c r="G37" i="50"/>
  <c r="I37" i="50" s="1"/>
  <c r="G22" i="8" l="1"/>
  <c r="I22" i="8" s="1"/>
  <c r="G23" i="8"/>
  <c r="I23" i="8" s="1"/>
  <c r="G24" i="8"/>
  <c r="I24" i="8" s="1"/>
  <c r="G25" i="8"/>
  <c r="I25" i="8" s="1"/>
  <c r="G26" i="8"/>
  <c r="I26" i="8" s="1"/>
  <c r="G21" i="8"/>
  <c r="I21" i="8" s="1"/>
  <c r="G19" i="8"/>
  <c r="G18" i="8"/>
  <c r="G17" i="8"/>
  <c r="G16" i="8"/>
  <c r="G15" i="8"/>
  <c r="G14" i="8"/>
  <c r="G13" i="8"/>
  <c r="G12" i="8"/>
  <c r="G11" i="8"/>
  <c r="G10" i="8"/>
  <c r="G9" i="8"/>
  <c r="G8" i="8"/>
  <c r="L48" i="2" l="1"/>
  <c r="L47" i="2"/>
  <c r="L34" i="2" l="1"/>
  <c r="G11" i="43" l="1"/>
  <c r="I11" i="43" s="1"/>
  <c r="G10" i="43"/>
  <c r="I10" i="43" s="1"/>
  <c r="G9" i="43"/>
  <c r="I9" i="43" s="1"/>
  <c r="G41" i="3" l="1"/>
  <c r="G42" i="3"/>
  <c r="G43" i="3"/>
  <c r="G34" i="8" l="1"/>
  <c r="I34" i="8" s="1"/>
  <c r="G32" i="5" l="1"/>
  <c r="I32" i="5" s="1"/>
  <c r="G33" i="5"/>
  <c r="I33" i="5" s="1"/>
  <c r="G34" i="3"/>
  <c r="I34" i="3" s="1"/>
  <c r="I61" i="51" l="1"/>
  <c r="I60" i="51"/>
  <c r="I59" i="51"/>
  <c r="I58" i="51"/>
  <c r="I57" i="51"/>
  <c r="I56" i="51"/>
  <c r="I55" i="51"/>
  <c r="I54" i="51"/>
  <c r="I53" i="51"/>
  <c r="I52" i="51"/>
  <c r="G42" i="51"/>
  <c r="G41" i="51"/>
  <c r="G40" i="51"/>
  <c r="G39" i="51"/>
  <c r="I36" i="51"/>
  <c r="I35" i="51"/>
  <c r="I34" i="51"/>
  <c r="I33" i="51"/>
  <c r="I30" i="51"/>
  <c r="I29" i="51"/>
  <c r="I28" i="51"/>
  <c r="I40" i="51" l="1"/>
  <c r="I41" i="51"/>
  <c r="I42" i="51"/>
  <c r="I39" i="51"/>
  <c r="I14" i="51" s="1"/>
  <c r="G38" i="50"/>
  <c r="I38" i="50" s="1"/>
  <c r="G39" i="50"/>
  <c r="I39" i="50" s="1"/>
  <c r="G26" i="50"/>
  <c r="I26" i="50" s="1"/>
  <c r="G25" i="50"/>
  <c r="I25" i="50" s="1"/>
  <c r="G24" i="50"/>
  <c r="I24" i="50" s="1"/>
  <c r="G23" i="50"/>
  <c r="I23" i="50" s="1"/>
  <c r="G22" i="50"/>
  <c r="I22" i="50" s="1"/>
  <c r="G21" i="50"/>
  <c r="I21" i="50" s="1"/>
  <c r="G19" i="50"/>
  <c r="I19" i="50" s="1"/>
  <c r="G18" i="50"/>
  <c r="I18" i="50" s="1"/>
  <c r="G17" i="50"/>
  <c r="I17" i="50" s="1"/>
  <c r="G13" i="50"/>
  <c r="I13" i="50" s="1"/>
  <c r="G12" i="50"/>
  <c r="I12" i="50" s="1"/>
  <c r="G11" i="50"/>
  <c r="I11" i="50" s="1"/>
  <c r="H5" i="50" l="1"/>
  <c r="G21" i="38" l="1"/>
  <c r="I21" i="38" s="1"/>
  <c r="G35" i="3"/>
  <c r="I35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6" i="3"/>
  <c r="I26" i="3" s="1"/>
  <c r="G48" i="3"/>
  <c r="I48" i="3" s="1"/>
  <c r="G47" i="3"/>
  <c r="I47" i="3" s="1"/>
  <c r="I46" i="3"/>
  <c r="G45" i="3"/>
  <c r="I45" i="3" s="1"/>
  <c r="I19" i="8" l="1"/>
  <c r="G29" i="43" l="1"/>
  <c r="I29" i="43" s="1"/>
  <c r="G30" i="43"/>
  <c r="I30" i="43" s="1"/>
  <c r="G31" i="43"/>
  <c r="I31" i="43" s="1"/>
  <c r="G32" i="43"/>
  <c r="I32" i="43" s="1"/>
  <c r="G33" i="43"/>
  <c r="I33" i="43" s="1"/>
  <c r="G27" i="43"/>
  <c r="I27" i="43" s="1"/>
  <c r="G28" i="43"/>
  <c r="I28" i="43" s="1"/>
  <c r="G13" i="43"/>
  <c r="I13" i="43" s="1"/>
  <c r="G15" i="43"/>
  <c r="I15" i="43" s="1"/>
  <c r="G19" i="43"/>
  <c r="I19" i="43" s="1"/>
  <c r="G20" i="43"/>
  <c r="I20" i="43" s="1"/>
  <c r="G22" i="43"/>
  <c r="I22" i="43" s="1"/>
  <c r="G23" i="43"/>
  <c r="I23" i="43" s="1"/>
  <c r="G24" i="43"/>
  <c r="I24" i="43" s="1"/>
  <c r="G25" i="43"/>
  <c r="I25" i="43" s="1"/>
  <c r="H5" i="43" l="1"/>
  <c r="I30" i="8"/>
  <c r="G31" i="8"/>
  <c r="I31" i="8" s="1"/>
  <c r="G32" i="8"/>
  <c r="I32" i="8" s="1"/>
  <c r="G33" i="8"/>
  <c r="I33" i="8" s="1"/>
  <c r="G29" i="8"/>
  <c r="I29" i="8" s="1"/>
  <c r="I8" i="8"/>
  <c r="I17" i="8"/>
  <c r="I9" i="8"/>
  <c r="I10" i="8"/>
  <c r="I11" i="8"/>
  <c r="I12" i="8"/>
  <c r="I13" i="8"/>
  <c r="I14" i="8"/>
  <c r="I15" i="8"/>
  <c r="I16" i="8"/>
  <c r="I18" i="8"/>
  <c r="L40" i="2"/>
  <c r="N40" i="2" s="1"/>
  <c r="L52" i="2"/>
  <c r="N52" i="2" s="1"/>
  <c r="L51" i="2"/>
  <c r="N51" i="2" s="1"/>
  <c r="N48" i="2"/>
  <c r="N47" i="2"/>
  <c r="L41" i="2"/>
  <c r="N41" i="2" s="1"/>
  <c r="L42" i="2"/>
  <c r="N42" i="2" s="1"/>
  <c r="L43" i="2"/>
  <c r="N43" i="2" s="1"/>
  <c r="L44" i="2"/>
  <c r="N44" i="2" s="1"/>
  <c r="L45" i="2"/>
  <c r="N45" i="2" s="1"/>
  <c r="N34" i="2"/>
  <c r="L33" i="2"/>
  <c r="N33" i="2" s="1"/>
  <c r="L25" i="2"/>
  <c r="N25" i="2" s="1"/>
  <c r="L26" i="2"/>
  <c r="N26" i="2" s="1"/>
  <c r="L27" i="2"/>
  <c r="N27" i="2" s="1"/>
  <c r="L28" i="2"/>
  <c r="N28" i="2" s="1"/>
  <c r="L29" i="2"/>
  <c r="N29" i="2" s="1"/>
  <c r="L19" i="2"/>
  <c r="N19" i="2" s="1"/>
  <c r="L20" i="2"/>
  <c r="N20" i="2" s="1"/>
  <c r="L21" i="2"/>
  <c r="N21" i="2" s="1"/>
  <c r="L22" i="2"/>
  <c r="N22" i="2" s="1"/>
  <c r="L23" i="2"/>
  <c r="N23" i="2" s="1"/>
  <c r="L11" i="2"/>
  <c r="N11" i="2" s="1"/>
  <c r="L12" i="2"/>
  <c r="N12" i="2" s="1"/>
  <c r="L13" i="2"/>
  <c r="N13" i="2" s="1"/>
  <c r="L14" i="2"/>
  <c r="N14" i="2" s="1"/>
  <c r="L15" i="2"/>
  <c r="N15" i="2" s="1"/>
  <c r="H4" i="8" l="1"/>
  <c r="M5" i="2"/>
  <c r="G35" i="38"/>
  <c r="I35" i="38" s="1"/>
  <c r="I36" i="38"/>
  <c r="I37" i="38"/>
  <c r="G38" i="38"/>
  <c r="I38" i="38" s="1"/>
  <c r="G39" i="38"/>
  <c r="I39" i="38" s="1"/>
  <c r="G34" i="38"/>
  <c r="I34" i="38" s="1"/>
  <c r="G31" i="38"/>
  <c r="I31" i="38" s="1"/>
  <c r="G32" i="38"/>
  <c r="I32" i="38" s="1"/>
  <c r="G30" i="38"/>
  <c r="I30" i="38" s="1"/>
  <c r="G27" i="38"/>
  <c r="I27" i="38" s="1"/>
  <c r="G26" i="38"/>
  <c r="I26" i="38" s="1"/>
  <c r="G23" i="38"/>
  <c r="I23" i="38" s="1"/>
  <c r="G24" i="38"/>
  <c r="I24" i="38" s="1"/>
  <c r="G18" i="38"/>
  <c r="I18" i="38" s="1"/>
  <c r="G17" i="38"/>
  <c r="I17" i="38" s="1"/>
  <c r="G15" i="38"/>
  <c r="I15" i="38" s="1"/>
  <c r="G9" i="38"/>
  <c r="I9" i="38" s="1"/>
  <c r="G10" i="38"/>
  <c r="I10" i="38" s="1"/>
  <c r="G11" i="38"/>
  <c r="I11" i="38" s="1"/>
  <c r="G40" i="5"/>
  <c r="I40" i="5" s="1"/>
  <c r="G41" i="5"/>
  <c r="I41" i="5" s="1"/>
  <c r="G42" i="5"/>
  <c r="I42" i="5" s="1"/>
  <c r="G43" i="5"/>
  <c r="I43" i="5" s="1"/>
  <c r="G44" i="5"/>
  <c r="I44" i="5" s="1"/>
  <c r="G39" i="5"/>
  <c r="I39" i="5" s="1"/>
  <c r="G56" i="5"/>
  <c r="I56" i="5" s="1"/>
  <c r="G57" i="5"/>
  <c r="I57" i="5" s="1"/>
  <c r="G58" i="5"/>
  <c r="I58" i="5" s="1"/>
  <c r="G59" i="5"/>
  <c r="I59" i="5" s="1"/>
  <c r="G55" i="5"/>
  <c r="I55" i="5" s="1"/>
  <c r="G50" i="5"/>
  <c r="I50" i="5" s="1"/>
  <c r="G49" i="5"/>
  <c r="I49" i="5" s="1"/>
  <c r="G46" i="5"/>
  <c r="I46" i="5" s="1"/>
  <c r="G47" i="5"/>
  <c r="I47" i="5" s="1"/>
  <c r="G34" i="5"/>
  <c r="I34" i="5" s="1"/>
  <c r="G35" i="5"/>
  <c r="I35" i="5" s="1"/>
  <c r="G36" i="5"/>
  <c r="I36" i="5" s="1"/>
  <c r="G37" i="5"/>
  <c r="I37" i="5" s="1"/>
  <c r="G31" i="5"/>
  <c r="I31" i="5" s="1"/>
  <c r="G28" i="5"/>
  <c r="I28" i="5" s="1"/>
  <c r="G29" i="5"/>
  <c r="I29" i="5" s="1"/>
  <c r="G27" i="5"/>
  <c r="I27" i="5" s="1"/>
  <c r="G16" i="5"/>
  <c r="I16" i="5" s="1"/>
  <c r="G19" i="5"/>
  <c r="I19" i="5" s="1"/>
  <c r="G20" i="5"/>
  <c r="I20" i="5" s="1"/>
  <c r="G15" i="5"/>
  <c r="I15" i="5" s="1"/>
  <c r="G9" i="5"/>
  <c r="I9" i="5" s="1"/>
  <c r="G10" i="5"/>
  <c r="I10" i="5" s="1"/>
  <c r="G11" i="5"/>
  <c r="I11" i="5" s="1"/>
  <c r="G12" i="5"/>
  <c r="I12" i="5" s="1"/>
  <c r="G13" i="5"/>
  <c r="I13" i="5" s="1"/>
  <c r="G8" i="5"/>
  <c r="I8" i="5" s="1"/>
  <c r="H4" i="5" l="1"/>
  <c r="H5" i="38"/>
  <c r="I100" i="4"/>
  <c r="I41" i="3"/>
  <c r="I42" i="3"/>
  <c r="I43" i="3"/>
  <c r="G38" i="3"/>
  <c r="I38" i="3" s="1"/>
  <c r="G39" i="3"/>
  <c r="I39" i="3" s="1"/>
  <c r="G37" i="3"/>
  <c r="I37" i="3" s="1"/>
  <c r="G11" i="3"/>
  <c r="I11" i="3" s="1"/>
  <c r="G12" i="3"/>
  <c r="I12" i="3" s="1"/>
  <c r="G13" i="3"/>
  <c r="I13" i="3" s="1"/>
  <c r="I14" i="3"/>
  <c r="G15" i="3"/>
  <c r="I15" i="3" s="1"/>
  <c r="G16" i="3"/>
  <c r="I16" i="3" s="1"/>
  <c r="G17" i="3"/>
  <c r="I17" i="3" s="1"/>
  <c r="I19" i="3"/>
  <c r="G20" i="3"/>
  <c r="I20" i="3" s="1"/>
  <c r="G21" i="3"/>
  <c r="I21" i="3" s="1"/>
  <c r="G22" i="3"/>
  <c r="I22" i="3" s="1"/>
  <c r="G23" i="3"/>
  <c r="I23" i="3" s="1"/>
  <c r="G10" i="3"/>
  <c r="I10" i="3" s="1"/>
  <c r="H5" i="3" l="1"/>
  <c r="G68" i="4" l="1"/>
  <c r="I68" i="4" s="1"/>
  <c r="G27" i="4" l="1"/>
  <c r="I27" i="4" s="1"/>
  <c r="G105" i="4"/>
  <c r="I105" i="4" s="1"/>
  <c r="G46" i="4"/>
  <c r="I46" i="4" s="1"/>
  <c r="G52" i="4"/>
  <c r="I52" i="4" s="1"/>
  <c r="G96" i="4"/>
  <c r="I96" i="4" s="1"/>
  <c r="G76" i="4"/>
  <c r="I76" i="4" s="1"/>
  <c r="G41" i="4"/>
  <c r="I41" i="4" s="1"/>
  <c r="G49" i="4"/>
  <c r="I49" i="4" s="1"/>
  <c r="G28" i="4"/>
  <c r="I28" i="4" s="1"/>
  <c r="G64" i="4"/>
  <c r="I64" i="4" s="1"/>
  <c r="G86" i="4"/>
  <c r="I86" i="4" s="1"/>
  <c r="G81" i="4"/>
  <c r="I81" i="4" s="1"/>
  <c r="G77" i="4"/>
  <c r="I77" i="4" s="1"/>
  <c r="G74" i="4"/>
  <c r="I74" i="4" s="1"/>
  <c r="G23" i="4"/>
  <c r="I23" i="4" s="1"/>
  <c r="G63" i="4" l="1"/>
  <c r="I63" i="4" s="1"/>
  <c r="G103" i="4"/>
  <c r="I103" i="4" s="1"/>
  <c r="G39" i="4"/>
  <c r="I39" i="4" s="1"/>
  <c r="G13" i="4"/>
  <c r="I13" i="4" s="1"/>
  <c r="G11" i="4"/>
  <c r="I11" i="4" s="1"/>
  <c r="G71" i="4"/>
  <c r="I71" i="4" s="1"/>
  <c r="G79" i="4"/>
  <c r="I79" i="4" s="1"/>
  <c r="G35" i="4"/>
  <c r="I35" i="4" s="1"/>
  <c r="G98" i="4"/>
  <c r="I98" i="4" s="1"/>
  <c r="G104" i="4"/>
  <c r="I104" i="4" s="1"/>
  <c r="G44" i="4"/>
  <c r="I44" i="4" s="1"/>
  <c r="G32" i="4"/>
  <c r="I32" i="4" s="1"/>
  <c r="G97" i="4"/>
  <c r="I97" i="4" s="1"/>
  <c r="G22" i="4"/>
  <c r="I22" i="4" s="1"/>
  <c r="G18" i="4"/>
  <c r="I18" i="4" s="1"/>
  <c r="G88" i="4"/>
  <c r="I88" i="4" s="1"/>
  <c r="G47" i="4"/>
  <c r="I47" i="4" s="1"/>
  <c r="G57" i="4"/>
  <c r="I57" i="4" s="1"/>
  <c r="G58" i="4"/>
  <c r="I58" i="4" s="1"/>
  <c r="G80" i="4"/>
  <c r="I80" i="4" s="1"/>
  <c r="G8" i="4"/>
  <c r="I8" i="4" s="1"/>
  <c r="G59" i="4"/>
  <c r="I59" i="4" s="1"/>
  <c r="G43" i="4"/>
  <c r="I43" i="4" s="1"/>
  <c r="G55" i="4"/>
  <c r="I55" i="4" s="1"/>
  <c r="G92" i="4"/>
  <c r="I92" i="4" s="1"/>
  <c r="G34" i="4"/>
  <c r="I34" i="4" s="1"/>
  <c r="G82" i="4"/>
  <c r="I82" i="4" s="1"/>
  <c r="G12" i="4"/>
  <c r="I12" i="4" s="1"/>
  <c r="G62" i="4"/>
  <c r="I62" i="4" s="1"/>
  <c r="G69" i="4"/>
  <c r="I69" i="4" s="1"/>
  <c r="G61" i="4" l="1"/>
  <c r="I61" i="4" s="1"/>
  <c r="G75" i="4"/>
  <c r="I75" i="4" s="1"/>
  <c r="G48" i="4"/>
  <c r="I48" i="4" s="1"/>
  <c r="G101" i="4"/>
  <c r="I101" i="4" s="1"/>
  <c r="G30" i="4"/>
  <c r="I30" i="4" s="1"/>
  <c r="G54" i="4"/>
  <c r="I54" i="4" s="1"/>
  <c r="G20" i="4"/>
  <c r="I20" i="4" s="1"/>
  <c r="G16" i="4"/>
  <c r="I16" i="4" s="1"/>
  <c r="G50" i="4"/>
  <c r="I50" i="4" s="1"/>
  <c r="G31" i="4"/>
  <c r="I31" i="4" s="1"/>
  <c r="G29" i="4"/>
  <c r="I29" i="4" s="1"/>
  <c r="G72" i="4"/>
  <c r="I72" i="4" s="1"/>
  <c r="G37" i="4"/>
  <c r="I37" i="4" s="1"/>
  <c r="G33" i="4"/>
  <c r="I33" i="4" s="1"/>
  <c r="G42" i="4"/>
  <c r="I42" i="4" s="1"/>
  <c r="G99" i="4"/>
  <c r="I99" i="4" s="1"/>
  <c r="G106" i="4"/>
  <c r="I106" i="4" s="1"/>
  <c r="G67" i="4"/>
  <c r="I67" i="4" s="1"/>
  <c r="G26" i="4" l="1"/>
  <c r="I26" i="4" s="1"/>
  <c r="G90" i="4"/>
  <c r="I90" i="4" s="1"/>
  <c r="G65" i="4"/>
  <c r="I65" i="4" s="1"/>
  <c r="G94" i="4"/>
  <c r="I94" i="4" s="1"/>
  <c r="G21" i="4"/>
  <c r="I21" i="4" s="1"/>
  <c r="G53" i="4"/>
  <c r="I53" i="4" s="1"/>
  <c r="G14" i="4"/>
  <c r="I14" i="4" s="1"/>
  <c r="G45" i="4"/>
  <c r="I45" i="4" s="1"/>
  <c r="G9" i="4"/>
  <c r="I9" i="4" s="1"/>
  <c r="H5" i="4" l="1"/>
</calcChain>
</file>

<file path=xl/sharedStrings.xml><?xml version="1.0" encoding="utf-8"?>
<sst xmlns="http://schemas.openxmlformats.org/spreadsheetml/2006/main" count="1764" uniqueCount="846">
  <si>
    <t>Наименование</t>
  </si>
  <si>
    <t>Артикул</t>
  </si>
  <si>
    <t>16х2.2 Труба SANEXT PEX, бухта 100м</t>
  </si>
  <si>
    <t>16х2.2 Труба SANEXT PEX, бухта 200м</t>
  </si>
  <si>
    <t>20х2.8 Труба SANEXT PEX, бухта 100м</t>
  </si>
  <si>
    <t>20х2.8 Труба SANEXT PEX, бухта 200м</t>
  </si>
  <si>
    <t>25х3.5 Труба SANEXT PEX, бухта 100м</t>
  </si>
  <si>
    <t>25х3.5 Труба SANEXT PEX, бухта 200м</t>
  </si>
  <si>
    <t>25х3.5 Труба SANEXT PEX, бухта 50м</t>
  </si>
  <si>
    <t>32х4.4 Труба SANEXT PEX, бухта 50м</t>
  </si>
  <si>
    <t>40х5.5 Труба SANEXT PEX, бухта 50м</t>
  </si>
  <si>
    <t>50х6.9 Труба SANEXT PEX, бухта  50м</t>
  </si>
  <si>
    <t>63х8.6 Труба SANEXT PEX, бухта  50м</t>
  </si>
  <si>
    <t>16х2.0 Труба SANEXT PEX Теплый пол, бухта 200м</t>
  </si>
  <si>
    <t>16х2.0 Труба SANEXT PEX Теплый пол, бухта 500м</t>
  </si>
  <si>
    <t>20х2.0 Труба SANEXT PEX Теплый пол, бухта 200м</t>
  </si>
  <si>
    <t>Труба гофрированная ПНД Ø25, для труб Ø16, красная, бухта 50м</t>
  </si>
  <si>
    <t>Труба гофрированная ПНД Ø25, для труб Ø16, синяя, бухта 50м</t>
  </si>
  <si>
    <t>Труба гофрированная ПНД Ø32, для труб Ø20, красная, бухта 50м</t>
  </si>
  <si>
    <t>Труба гофрированная ПНД Ø32, для труб Ø20, синяя, бухта 50м</t>
  </si>
  <si>
    <t>Труба гофрированная ПНД Ø40, для труб Ø25, красная, бухта 30м</t>
  </si>
  <si>
    <t>Труба гофрированная ПНД Ø40, для труб Ø25, синяя, бухта 30м</t>
  </si>
  <si>
    <t>Труба гофрированная ПНД Ø50, для труб Ø32, красная, бухта 30м</t>
  </si>
  <si>
    <t>Труба гофрированная ПНД Ø50, для труб Ø32, синяя, бухта 30м</t>
  </si>
  <si>
    <t>20х2.0 Труба SANEXT PEX Теплый пол, бухта 300м</t>
  </si>
  <si>
    <t xml:space="preserve">Труба защитная гофрированная ПНД </t>
  </si>
  <si>
    <t>16х2.0 Труба SANEXT PEX Теплый пол, бухта 300м</t>
  </si>
  <si>
    <t>16.2х2.6 Труба SANEXT PEX Стабил, бухта 100м</t>
  </si>
  <si>
    <t>20х2.9 Труба SANEXT PEX Стабил, бухта 100м</t>
  </si>
  <si>
    <t>25х3.7 Труба SANEXT PEX Стабил, бухта 50м</t>
  </si>
  <si>
    <t>32х4.7 Труба SANEXT PEX Стабил, бухта 50м</t>
  </si>
  <si>
    <t xml:space="preserve">Узел нижнего подключения радиатора, H-образный R 3/4 Евроконус - G 3/4 Евроконус </t>
  </si>
  <si>
    <t>Нипель переходной для H-образного фитинга R 3/4 Евроконус  - R 1/2</t>
  </si>
  <si>
    <t>32х4.4 Труба SANEXT PEX, бухта 100м</t>
  </si>
  <si>
    <t>Фото</t>
  </si>
  <si>
    <t>Номинальный  расход Qp, м3/ч</t>
  </si>
  <si>
    <t>Интерфейс</t>
  </si>
  <si>
    <t>Комплектация</t>
  </si>
  <si>
    <t>Dу 15</t>
  </si>
  <si>
    <t>Dу 20</t>
  </si>
  <si>
    <t>Воздухоотводчик автоматический НР 1/2"</t>
  </si>
  <si>
    <t xml:space="preserve">Шаровый кран НР-ВР 1" </t>
  </si>
  <si>
    <t xml:space="preserve">Шаровый кран НР-ВР 3/4"  </t>
  </si>
  <si>
    <t xml:space="preserve">Шаровый кран НР-ВР 1/2" </t>
  </si>
  <si>
    <t>Ниппель НР 1/2"</t>
  </si>
  <si>
    <t>Сгон разъемный прямой НР 3/4"</t>
  </si>
  <si>
    <t>Ниппель НР 1"</t>
  </si>
  <si>
    <t>Ниппель НР 1 1/4"</t>
  </si>
  <si>
    <t>Футорка шестиугольная НР 1 1/2" x ВР 1"</t>
  </si>
  <si>
    <t>Футорка шестиугольная НР 1 1/4" x ВР 1"</t>
  </si>
  <si>
    <t>Ниппель переходной НР 1" x 3/4"</t>
  </si>
  <si>
    <t>Заглушка НР  1/2"</t>
  </si>
  <si>
    <t>Заглушка НР 1 1/4"</t>
  </si>
  <si>
    <t>Коллектор для теплого пола ВР 1"х 3 контура НР 3/4"</t>
  </si>
  <si>
    <t>Коллектор для теплого пола ВР 1"х 9 контуров НР 3/4"</t>
  </si>
  <si>
    <t>Заглушка НР 1"</t>
  </si>
  <si>
    <t>Переходник ВР 1 1/4" x НР 1"</t>
  </si>
  <si>
    <t>Переходник ВР 1 1/4" x НР 3/4"</t>
  </si>
  <si>
    <t>Переходник ВР 1 1/2" x НР 1"</t>
  </si>
  <si>
    <t>Переходник ВР 1 1/2" x НР 3/4"</t>
  </si>
  <si>
    <t>Переходник ВР 3/4" x НР 1/2"</t>
  </si>
  <si>
    <t>Переходник ВР 1 1/4" x НР 1/2"</t>
  </si>
  <si>
    <t>Переходник ВР 1" x НР 3/4"</t>
  </si>
  <si>
    <t>Переходник ВР 1" x НР 1/2"</t>
  </si>
  <si>
    <t>Сгон прямой (Американка) ВР-НР 1/2"</t>
  </si>
  <si>
    <t>Сгон прямой (Американка) ВР-НР 3/4"</t>
  </si>
  <si>
    <t>Футорка шестиугольная НР 3/4" x ВР 1/2"</t>
  </si>
  <si>
    <t>Футорка шестиугольная НР 1" x ВР 1/2"</t>
  </si>
  <si>
    <t>Ниппель переходной НР 1" x 1/2"</t>
  </si>
  <si>
    <t>Ниппель переходной НР 3/4" x 1/2"</t>
  </si>
  <si>
    <t>Ручной балансировочный клапан STP Ду 20</t>
  </si>
  <si>
    <t>Ручной балансировочный клапан STP Ду 25</t>
  </si>
  <si>
    <t>Аксессуары</t>
  </si>
  <si>
    <t>Шаровой кран для подключения импульсной трубки SM</t>
  </si>
  <si>
    <t>Шаровой кран SM для подкл. имп. трубки Ду 15</t>
  </si>
  <si>
    <t>Шаровой кран SM для подкл. имп. трубки Ду 20</t>
  </si>
  <si>
    <t xml:space="preserve">Шаровой кран SM для подкл. имп. трубки Ду 25 </t>
  </si>
  <si>
    <t>Шаровой кран SM для подкл. имп. трубки Ду 32</t>
  </si>
  <si>
    <t>Шаровой кран SM для подкл. имп. трубки Ду 40</t>
  </si>
  <si>
    <t>Шаровой кран SM для подкл. имп. трубки Ду 50</t>
  </si>
  <si>
    <t>Измерительный прибор SANEXT</t>
  </si>
  <si>
    <t>Футорка шестиугольная НР 1" x ВР 3/4"</t>
  </si>
  <si>
    <t>Ниппель НР 3/4"</t>
  </si>
  <si>
    <t>Ниппель переходной НР 1 1/4" x 3/4"</t>
  </si>
  <si>
    <t>Ниппель переходной НР 1 1/4" x 1"</t>
  </si>
  <si>
    <t>Хомут коллекторный с резиновым уплотнением 1" х M8</t>
  </si>
  <si>
    <t>Хомут коллекторный с резиновым уплотнением 1 1/4" х M8</t>
  </si>
  <si>
    <t>Хомут коллекторный с резиновым уплотнением 1 1/2" х M8</t>
  </si>
  <si>
    <t>Ручной балансировочный клапан STP Ду 32</t>
  </si>
  <si>
    <t>Ручной балансировочный клапан STP Ду 40</t>
  </si>
  <si>
    <t>Ручной балансировочный клапан STP Ду 50</t>
  </si>
  <si>
    <t>шаровый кран для термодатчика -1 шт.</t>
  </si>
  <si>
    <t>Вставка ремонтная 110 мм НР 3/4"</t>
  </si>
  <si>
    <t>Фильтр механической очистки Косой ВР 1"</t>
  </si>
  <si>
    <t>Фильтр механической очистки Косой ВР 1/2"</t>
  </si>
  <si>
    <t>Фильтр механической очистки Косой ВР 1 1/4"</t>
  </si>
  <si>
    <t>Фильтр механической очистки Косой ВР 3/4"</t>
  </si>
  <si>
    <t>Тройник ВР 1"х 1/2"х 1"</t>
  </si>
  <si>
    <t>Тройник ВР 1"х 3/4"х 1"</t>
  </si>
  <si>
    <t>Тройник ВР 1/2"</t>
  </si>
  <si>
    <t>Тройник ВР 3/4"х 1/2"х 3/4"</t>
  </si>
  <si>
    <t>Угольник ВР-НР 1 1/4"</t>
  </si>
  <si>
    <t>Угольник ВР-НР 1"</t>
  </si>
  <si>
    <t>Угольник ВР-НР 1/2"</t>
  </si>
  <si>
    <t>Присоединитель ВР 3/4" x НР 1/2"</t>
  </si>
  <si>
    <t>Присоединитель ВР 1" x НР 3/4"</t>
  </si>
  <si>
    <t xml:space="preserve">Шаровый кран для термодатчика ВР 1/2" </t>
  </si>
  <si>
    <t>Шаровый кран для термодатчика ВР 3/4"</t>
  </si>
  <si>
    <t>Вставка ремонтная 130 мм НР 3/4"</t>
  </si>
  <si>
    <t xml:space="preserve">Текущий артикул </t>
  </si>
  <si>
    <t>Текущий артикул</t>
  </si>
  <si>
    <t>Коллектор Квартирный ВР 1"х 2 контура НР 3/4" евроконус</t>
  </si>
  <si>
    <t>Коллектор Квартирный ВР 1"х 3 контура НР 3/4" евроконус</t>
  </si>
  <si>
    <t>Коллектор Квартирный ВР 1"х 4 контура НР 3/4" евроконус</t>
  </si>
  <si>
    <t>Коллектор квартирный. Нержавеющая сталь. Межосевое расстояние 50 мм.</t>
  </si>
  <si>
    <t>Муфта ВР 1/2"</t>
  </si>
  <si>
    <t>Муфта переходная ВР 3/4"х ВР 1/2"</t>
  </si>
  <si>
    <t>Переходник ВР 2"х НР 1"</t>
  </si>
  <si>
    <t>RS-485</t>
  </si>
  <si>
    <t>Заглушка ВР 3/4"</t>
  </si>
  <si>
    <t>Ниппель переходной НР 1 1/4" x 1/2"</t>
  </si>
  <si>
    <t>Сгон разъемный прямой НР 1/2"</t>
  </si>
  <si>
    <t>Хомут коллекторный с резиновым уплотнением 3/4" х M8</t>
  </si>
  <si>
    <t>Хомут коллекторный с резиновым уплотнением 2" х M8</t>
  </si>
  <si>
    <t>Ручной балансировочный клапан STP</t>
  </si>
  <si>
    <t>Ручной балансировочный клапан фланцевый STP</t>
  </si>
  <si>
    <t>Ручной балансировочный клапан фланцевый STP Ду 65</t>
  </si>
  <si>
    <t>Ручной балансировочный клапан фланцевый STP Ду 80</t>
  </si>
  <si>
    <t>Ручной балансировочный клапан фланцевый STP Ду 100</t>
  </si>
  <si>
    <t>Ручной балансировочный клапан фланцевый STP Ду 125</t>
  </si>
  <si>
    <t>Ручной балансировочный клапан фланцевый STP Ду 150</t>
  </si>
  <si>
    <t xml:space="preserve">Артикул </t>
  </si>
  <si>
    <t>Термостатический клапан SANEXT RV2, прямой Ду15</t>
  </si>
  <si>
    <t>Термостатический клапан SANEXT RV2, угловой Ду15</t>
  </si>
  <si>
    <t>Термостатический клапан SANEXT RV1, прямой Ду 20</t>
  </si>
  <si>
    <t>Клапан запорный радиаторный</t>
  </si>
  <si>
    <t>Термоголовки</t>
  </si>
  <si>
    <t>Узел нижнего подключения</t>
  </si>
  <si>
    <t>RS 485+4 impulse входа</t>
  </si>
  <si>
    <t>M-BUS</t>
  </si>
  <si>
    <t>M-BUS +4 impulse входа</t>
  </si>
  <si>
    <t>Комплект для монтажа теплосчётчика состоит из:</t>
  </si>
  <si>
    <t>Труба гофрированная ПНД Ø63, для труб Ø40, красная, бухта 30м</t>
  </si>
  <si>
    <t>Труба гофрированная ПНД Ø63, для труб Ø40, синяя, бухта 30м</t>
  </si>
  <si>
    <t>Impulse</t>
  </si>
  <si>
    <t>Термостатический клапан SANEXT RV2 прямой Ду15 (6611)</t>
  </si>
  <si>
    <t>Фитинг подключения медной трубки D15-G3/4 Евроконус SANEXT (4937)</t>
  </si>
  <si>
    <t>Термостатическая головка SANEXT TH M30 x1.5 (6901)</t>
  </si>
  <si>
    <t>Узел бокового подключения радиатора НР 1/2" x ВР 3/4" Евроконус SANEXT (4963)</t>
  </si>
  <si>
    <t>Трубка медная никелированная 15х500 мм SANEXT (4968)</t>
  </si>
  <si>
    <t>Узел бокового подключения радиатора для двухтрубной системы</t>
  </si>
  <si>
    <t>Компенсатор ДУ20, осевой ход (-45/+5) мм</t>
  </si>
  <si>
    <t>Компенсатор ДУ25, осевой ход (-45/+5) мм</t>
  </si>
  <si>
    <t>Компенсатор ДУ32, осевой ход (-45/+5) мм</t>
  </si>
  <si>
    <t>Компенсатор ДУ40, осевой ход (-45/+5) мм</t>
  </si>
  <si>
    <t>Компенсатор ДУ50, осевой ход (-45/+5) мм</t>
  </si>
  <si>
    <t>Компенсатор ДУ65, осевой ход (-35/+15) мм</t>
  </si>
  <si>
    <t>Компенсатор ДУ80, осевой ход (-35/+15) мм</t>
  </si>
  <si>
    <t>Компенсатор ДУ100, осевой ход (-35/+15) мм</t>
  </si>
  <si>
    <t>Компенсатор ДУ125, осевой ход (-35/+15) мм</t>
  </si>
  <si>
    <t>Компенсатор ДУ150, осевой ход (-35/+15) мм</t>
  </si>
  <si>
    <t>Компенсатор ДУ15, осевой ход (-45/+5) мм</t>
  </si>
  <si>
    <t>Коллектор поэтажный  НР-ВР x 1 1/4" 5 контуров НР 1/2"</t>
  </si>
  <si>
    <t>Коллектор поэтажный НР-ВР x 1 1/2" 2 контура НР 1/2"</t>
  </si>
  <si>
    <t>Коллектор поэтажный НР-ВР x 1 1/2" 3 контура НР 1/2"</t>
  </si>
  <si>
    <t>Коллектор поэтажный НР-ВР x 1 1/2" 5 контуров НР 1/2"</t>
  </si>
  <si>
    <t>Запорный клапан SANEXT LV2, прямой  Ду15</t>
  </si>
  <si>
    <t>Запорный клапан SANEXT LV2, угловой Ду15</t>
  </si>
  <si>
    <t>Ниппель переходной под импульсную трубку НР 1/4"</t>
  </si>
  <si>
    <t>Ниппель переходной под импульсную трубку НР 1/2"</t>
  </si>
  <si>
    <t>Заглушка ВР 1/2"</t>
  </si>
  <si>
    <t xml:space="preserve">Кронштейн крепления коллектора Т-образный 150 мм </t>
  </si>
  <si>
    <t>Автоматический  балансировочный клапан DPV Ду 15</t>
  </si>
  <si>
    <t>Автоматический  балансировочный клапан DPV Ду 20</t>
  </si>
  <si>
    <t>Автоматический  балансировочный клапан DPV Ду 25</t>
  </si>
  <si>
    <t>Автоматический  балансировочный клапан DPV Ду 32</t>
  </si>
  <si>
    <t>Автоматический  балансировочный клапан DPV Ду 40</t>
  </si>
  <si>
    <t>Автоматический  балансировочный клапан DPV Ду 50</t>
  </si>
  <si>
    <t xml:space="preserve">Узел нижнего подключения радиатора Н-образный угловой R3/4 х G3/4 Евроконус  </t>
  </si>
  <si>
    <t>Цена за шт без НДС, руб.</t>
  </si>
  <si>
    <t>Ручной балансировочный клапан STP Ду 15-L, без нип.</t>
  </si>
  <si>
    <t>Ручной балансировочный клапан STP Ду 15, без нип.</t>
  </si>
  <si>
    <t>Цена за метр без НДС, руб.</t>
  </si>
  <si>
    <t>RS 485+2 impulse входа</t>
  </si>
  <si>
    <t>M-BUS +2 impulse входа</t>
  </si>
  <si>
    <t>подача/обратка</t>
  </si>
  <si>
    <t>УЛЬТРАЗВУКОВОЙ ТЕПЛОСЧЕТИК SANEXT Mono CU</t>
  </si>
  <si>
    <t>обратка</t>
  </si>
  <si>
    <t>подача</t>
  </si>
  <si>
    <t xml:space="preserve"> </t>
  </si>
  <si>
    <t>Коллектор Квартирный с отсекающими кранами, латунь ДУ20, НР-ВР 3/4", 3 контура НР 1/2"</t>
  </si>
  <si>
    <t>Коллектор Квартирный с отсекающими кранами, латунь ДУ20, НР-ВР 3/4", 4 контура НР 1/2"</t>
  </si>
  <si>
    <t>Коллектор Квартирный с отсекающими кранами, латунь ДУ25, НР-ВР 1", 2 контура НР 1/2"</t>
  </si>
  <si>
    <t>Тройник коллекторный ВР 1/2"х НР 1"x  ВР 1/2"</t>
  </si>
  <si>
    <t xml:space="preserve">Кронштейн крепления коллектора Т-образный 300 мм </t>
  </si>
  <si>
    <t>Коллектор поэтажный квадратный. Нержавеющая сталь, отводы - латунь. Межосевое расстояние 100 мм.</t>
  </si>
  <si>
    <t>Коллектор этажный ДУ 32, ВР 1" 2 контура НР 1/2"</t>
  </si>
  <si>
    <t>Коллектор этажный ДУ 32, ВР 1" 3 контура НР 1/2"</t>
  </si>
  <si>
    <t>Коллектор этажный ДУ 32, ВР 1" 4 контура НР 1/2"</t>
  </si>
  <si>
    <t>Коллектор этажный ДУ 32, ВР 1" 5 контуров НР 1/2"</t>
  </si>
  <si>
    <t>Коллектор этажный ДУ 32, ВР 1" 6 контуров НР 1/2"</t>
  </si>
  <si>
    <t>Коллектор этажный ДУ 32, ВР 1" 7 контуров НР 1/2"</t>
  </si>
  <si>
    <t>Коллектор этажный ДУ 32, ВР 1" 8 контуров НР 1/2"</t>
  </si>
  <si>
    <t>Коллектор этажный ДУ 32, ВР 1" 9 контуров НР 1/2"</t>
  </si>
  <si>
    <t>Коллектор этажный ДУ 40, ВР 1 1/4" 2 контура НР 1/2"</t>
  </si>
  <si>
    <t>Коллектор этажный ДУ 40, ВР 1 1/4" 3 контура НР 1/2"</t>
  </si>
  <si>
    <t>Коллектор этажный ДУ 40, ВР 1 1/4" 4 контура НР 1/2"</t>
  </si>
  <si>
    <t>Коллектор этажный ДУ 40, ВР 1 1/4" 5 контуров НР 1/2"</t>
  </si>
  <si>
    <t>Коллектор этажный ДУ 40, ВР 1 1/4" 6 контуров НР 1/2"</t>
  </si>
  <si>
    <t>Коллектор этажный ДУ 40, ВР 1 1/4" 7 контуров НР 1/2"</t>
  </si>
  <si>
    <t>Коллектор этажный ДУ 40, ВР 1 1/4" 8 контуров НР 1/2"</t>
  </si>
  <si>
    <t>Коллектор этажный ДУ 40, ВР 1 1/4" 9 контуров НР 1/2"</t>
  </si>
  <si>
    <t>Сгон разъемный прямой НР 1"</t>
  </si>
  <si>
    <t>Шаровый кран для термодатчика ВР 1"</t>
  </si>
  <si>
    <t>Присоединитель ВР 1 1/4" x НР 1"</t>
  </si>
  <si>
    <t>Термостатическая головка SANEXT TH CLICK с жидкостным датчиком, 6-28°С, соединение Сlick</t>
  </si>
  <si>
    <t>Терморегулирующий клапан ручной RV прямой, Ду20</t>
  </si>
  <si>
    <t>Терморегулирующий клапан ручной RV угловой, Ду20</t>
  </si>
  <si>
    <t>Терморегулирующий клапан ручной для двух и однотрубной систем отопления</t>
  </si>
  <si>
    <t>Термостатический балансировочный клапан TV</t>
  </si>
  <si>
    <t>Термостатический балансировочный клапан TV ДУ 15</t>
  </si>
  <si>
    <t>Термостатический балансировочный клапан TV ДУ 20</t>
  </si>
  <si>
    <t>6613-1</t>
  </si>
  <si>
    <t>6614-1</t>
  </si>
  <si>
    <t>Цена за шт, руб., без НДС</t>
  </si>
  <si>
    <t>Редукторы давления</t>
  </si>
  <si>
    <t>Клапаны обратные</t>
  </si>
  <si>
    <t>Манометры, термоманометры</t>
  </si>
  <si>
    <t>Счетчики воды квартирные</t>
  </si>
  <si>
    <t>Поршневой редукционный клапан ДУ32, ВР 1 1/4"</t>
  </si>
  <si>
    <t>Клапан обратный ВР 1/2"</t>
  </si>
  <si>
    <t>Клапан обратный ВР 3/4"</t>
  </si>
  <si>
    <t>присоединитель - 2 шт.</t>
  </si>
  <si>
    <t>Распределитель тепла SANEXT</t>
  </si>
  <si>
    <t>Распределитель тепла SANEXT-R</t>
  </si>
  <si>
    <t>КОМПЛЕКТУЮЩИЕ К ТЕПЛОСЧЕТЧИКАМ SANEXT</t>
  </si>
  <si>
    <t>АКСЕССУАРЫ К ТЕПЛОСЧЕТЧИКАМ SANEXT</t>
  </si>
  <si>
    <t>РАСПРЕДЕЛИТЕЛИ ТЕПЛА SANEXT</t>
  </si>
  <si>
    <t>КОМПЛЕКТУЮЩИЕ К РАСПРЕДЕЛИТЕЛЯМ ТЕПЛА SANEXT</t>
  </si>
  <si>
    <t>Монтажный комплект для распределителей SANEXT на алюминиевые и биметаллические радиаторы</t>
  </si>
  <si>
    <t>Термостатический клапан SANEXT RV2, осевой Ду15</t>
  </si>
  <si>
    <t>Коллектор поэтажный круглый. Нержавеющая сталь. Межосевое расстояние 100 мм. (под заказ)</t>
  </si>
  <si>
    <t>Шаровый кран ВР 1 1/4" рычаг</t>
  </si>
  <si>
    <t>Шаровый кран ВР 1 1/2" рычаг</t>
  </si>
  <si>
    <t>Шаровый кран ВР 2" рычаг</t>
  </si>
  <si>
    <t>Шаровый кран ВР 1/2" бабочка</t>
  </si>
  <si>
    <t>Шаровый кран ВР 3/4" бабочка</t>
  </si>
  <si>
    <t>Шаровый кран ВР 1" бабочка</t>
  </si>
  <si>
    <t>Шаровый кран НР-ВР 1 1/4" со сгоном (Американка) рычаг</t>
  </si>
  <si>
    <t>Шаровый кран НР-ВР 1 1/2"  со сгоном (Американка) рычаг</t>
  </si>
  <si>
    <t>Шаровый кран НР-ВР 2"  со сгоном (Американка) рычаг</t>
  </si>
  <si>
    <t>Шаровый кран НР-ВР 1/2" со сгоном (Американка) бабочка</t>
  </si>
  <si>
    <t>Шаровый кран НР-ВР 3/4" со сгоном (Американка) бабочка</t>
  </si>
  <si>
    <t>Шаровый кран НР-ВР 1"  со сгоном (Американка) бабочка</t>
  </si>
  <si>
    <t>Хомут коллекторный с резиновым уплотнением 1/2" х M8</t>
  </si>
  <si>
    <t>Кронштейн крепления коллектора, межос. расстояние 350 мм</t>
  </si>
  <si>
    <t>Кронштейн крепления коллектора, межос. расстояние 500 мм</t>
  </si>
  <si>
    <t>Цена со скидкой</t>
  </si>
  <si>
    <t>Кол-во</t>
  </si>
  <si>
    <t>Сумма</t>
  </si>
  <si>
    <t>Итого</t>
  </si>
  <si>
    <r>
      <t>Труба SANEXT PEX-а без EVOH,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 Цвет прозрачный</t>
    </r>
  </si>
  <si>
    <t>м</t>
  </si>
  <si>
    <r>
      <t>Труба SANEXT PEX-a "Тёплый пол" с кислородным барьером. Для систем напольного отопления и обогрева поверхностей,                                                                 6 бар/max 90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оранжевый</t>
    </r>
  </si>
  <si>
    <t>Ед. измер.</t>
  </si>
  <si>
    <t>Метров в     бухте</t>
  </si>
  <si>
    <r>
      <t>Труба SANEXT PEX "Стабил", с алюминиевым слоем. Для отопления, холодного и горячего водоснабжения                                                                                                                                                            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белый</t>
    </r>
  </si>
  <si>
    <t>ед.   измер.</t>
  </si>
  <si>
    <t>кол-во в упаковке</t>
  </si>
  <si>
    <t>шт.</t>
  </si>
  <si>
    <t>Укажите вашу персональную скидку</t>
  </si>
  <si>
    <t>ед. измер.</t>
  </si>
  <si>
    <t>кол-во шт. в упаковке</t>
  </si>
  <si>
    <t xml:space="preserve">                                                                     Укажите вашу персональную скидку</t>
  </si>
  <si>
    <t xml:space="preserve">  Итого</t>
  </si>
  <si>
    <t>кол-во</t>
  </si>
  <si>
    <t>кол-во в упак.</t>
  </si>
  <si>
    <t>ед.    Измер.</t>
  </si>
  <si>
    <t>сумма</t>
  </si>
  <si>
    <t>цена со скидкой</t>
  </si>
  <si>
    <t>цена за шт без НДС, руб.</t>
  </si>
  <si>
    <t xml:space="preserve">Импульсная трубка 3 мм х 1000 мм для                                         клапана SANEXT DPV </t>
  </si>
  <si>
    <t>Измерительный ниппель со штуцером для подключения импульсной трубки</t>
  </si>
  <si>
    <t xml:space="preserve">  </t>
  </si>
  <si>
    <t xml:space="preserve"> * Помимо широкого перечня типовых схем Этажных и Квартирных РКУ компания SANEXT предлагает расчет по индивидуальным проектам. </t>
  </si>
  <si>
    <t xml:space="preserve">    Все подробности у специалистов Отделов Продаж</t>
  </si>
  <si>
    <r>
      <t>Термостатическая головка SANEXT TH с жидкостным датчиком, 6-28</t>
    </r>
    <r>
      <rPr>
        <sz val="11"/>
        <rFont val="Arial"/>
        <family val="2"/>
        <charset val="204"/>
      </rPr>
      <t>°С, резьба М30х1,5</t>
    </r>
  </si>
  <si>
    <t>Термостатический клапан с преднастройкой для двухтрубной системы отопления</t>
  </si>
  <si>
    <t>Термостатический клапан с повышенной пропускной способностью для однотрубной системы отопления</t>
  </si>
  <si>
    <t>шт</t>
  </si>
  <si>
    <r>
      <t>Труба SANEXT PEX-a "Универсальная" с кислородным барьером EVOH. Для отопления, холодного и горячего водоснабжения, 10 бар/max 95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С. Цвет серый</t>
    </r>
  </si>
  <si>
    <t>Итого:</t>
  </si>
  <si>
    <t xml:space="preserve">                                                                                               Укажите вашу персональную скидку</t>
  </si>
  <si>
    <r>
      <t>Компенсатор осевой, многослойный сильфон, с кожухом, под приварку,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</si>
  <si>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ед. измер</t>
  </si>
  <si>
    <t>Ножницы для труб PEX 16-40</t>
  </si>
  <si>
    <t>Комплект  запрес. тисков  SANEXT 25-32</t>
  </si>
  <si>
    <t>Комплект  запрес. тисков  SANEXT 16-20</t>
  </si>
  <si>
    <t>Расширительная насадка  SANEXT 32x4.7 Stabil</t>
  </si>
  <si>
    <t>Расширительная насадка  SANEXT 25x3.7 Stabil</t>
  </si>
  <si>
    <t>Расширительная насадка SANEXT 20x2.9 Stabil</t>
  </si>
  <si>
    <t xml:space="preserve">Расширительная насадка SANEXT 16x2.8 Stabil </t>
  </si>
  <si>
    <t>Расширительная насадка  SANEXT 32x4.4 PEX</t>
  </si>
  <si>
    <t>Расширительная насадка  SANEXT 25x3.5 PEX</t>
  </si>
  <si>
    <t>Расширительная насадка SANEXT 20x2.8 PEX</t>
  </si>
  <si>
    <t xml:space="preserve">Расширительная насадка SANEXT 16x2.2 PEX </t>
  </si>
  <si>
    <t>Комплект ручного механического инструмента SANEXT M1 для труб d16-32</t>
  </si>
  <si>
    <t>Инструмент SANEXT</t>
  </si>
  <si>
    <t>Фиксатор поворота трубы 16-20 на 90 град. (пластиковый "башмак")</t>
  </si>
  <si>
    <t>Дюбель крюк двойной для труб D16-32</t>
  </si>
  <si>
    <t xml:space="preserve">Фиксатор поворота трубы 25 на 90 град. </t>
  </si>
  <si>
    <t xml:space="preserve">Фиксатор поворота трубы 20 на 90 град. </t>
  </si>
  <si>
    <t xml:space="preserve">Фиксатор поворота трубы 16 на 90 град. </t>
  </si>
  <si>
    <t>Сопутствующие товары для трубопроводной системы</t>
  </si>
  <si>
    <t>Трубка T-обр 20х15х20, 250мм SANEXT Lite (48205)</t>
  </si>
  <si>
    <t>Трубка T-обр 16х15х16 250 мм SANEXT Lite (48105)</t>
  </si>
  <si>
    <t>Трубка L-обр 20х15 250 мм SANEXT Lite (47205)</t>
  </si>
  <si>
    <t>Трубка L-обр 16х15 250 мм SANEXT Lite (47105)</t>
  </si>
  <si>
    <t>Водорозетка 20 - 1/2" SANEXT Lite (49115)</t>
  </si>
  <si>
    <t>Водорозетка 16 - 1/2" SANEXT Lite (49105)</t>
  </si>
  <si>
    <t>Тройник,  25 - 20 - 16</t>
  </si>
  <si>
    <t>Тройник,  16 - 20 - 16</t>
  </si>
  <si>
    <t>Тройник,  25 - 25 - 20</t>
  </si>
  <si>
    <t>46375</t>
  </si>
  <si>
    <t>Тройник,  25 - 20 - 25</t>
  </si>
  <si>
    <t>46355</t>
  </si>
  <si>
    <t>Тройник, 25 - 20 - 20</t>
  </si>
  <si>
    <t>46345</t>
  </si>
  <si>
    <t>Тройник, 25 - 16 - 25</t>
  </si>
  <si>
    <t>46335</t>
  </si>
  <si>
    <t>Тройник, 25 - 16 - 20</t>
  </si>
  <si>
    <t>46325</t>
  </si>
  <si>
    <t>Тройник, 20 - 25 - 20</t>
  </si>
  <si>
    <t>46255</t>
  </si>
  <si>
    <t>Тройник, 20 - 20 - 16</t>
  </si>
  <si>
    <t xml:space="preserve">Тройник, 20 - 16 - 20 </t>
  </si>
  <si>
    <t xml:space="preserve">Тройник, 20 - 16 - 16 </t>
  </si>
  <si>
    <t xml:space="preserve">Тройник, 25 - 25 - 25 равнопроходный </t>
  </si>
  <si>
    <t>46305</t>
  </si>
  <si>
    <t>Тройник, 20 - 20 - 20 равнопроходный</t>
  </si>
  <si>
    <t>Тройник, 16 - 16 - 16 равнопроходный</t>
  </si>
  <si>
    <t>Угольник 90°, 25</t>
  </si>
  <si>
    <t>45305</t>
  </si>
  <si>
    <t>Угольник 90°, 20</t>
  </si>
  <si>
    <t>Угольник 90°, 16</t>
  </si>
  <si>
    <t xml:space="preserve">Муфта переходная (ред.) 25х20 </t>
  </si>
  <si>
    <t>44235</t>
  </si>
  <si>
    <t xml:space="preserve">Муфта переходная (ред.) 20х16 </t>
  </si>
  <si>
    <t>44215</t>
  </si>
  <si>
    <t>Муфта соединительная равнопроходная 25</t>
  </si>
  <si>
    <t>44335</t>
  </si>
  <si>
    <t>Муфта соединительная равнопроходная 20</t>
  </si>
  <si>
    <t>Муфта соединительная равнопроходная 16</t>
  </si>
  <si>
    <t>Переходник с накидной гайкой 25 - G 3/4"</t>
  </si>
  <si>
    <t>Переходник с накидной гайкой 20 - G 3/4"</t>
  </si>
  <si>
    <t>Переходник с накидной гайкой 20 - G 1/2"</t>
  </si>
  <si>
    <t>Переходник с накидной гайкой 16 - G 3/4"</t>
  </si>
  <si>
    <t>Переходник с накидной гайкой 16 - G 1/2"</t>
  </si>
  <si>
    <t>Переходник с наружной резьбой 25 - R 3/4"</t>
  </si>
  <si>
    <t>Переходник с наружной резьбой 20 - R 3/4"</t>
  </si>
  <si>
    <t>Переходник с наружной резьбой 20 - R 1/2"</t>
  </si>
  <si>
    <t>Переходник с наружной резьбой  16 - R 1/2"</t>
  </si>
  <si>
    <t>Переходник с внутренней резьбой 25 - G 3/4</t>
  </si>
  <si>
    <t>Переходник с внутренней резьбой  20 - G 3/4"</t>
  </si>
  <si>
    <t>Переходник с внутренней резьбой  20 - G 1/2"</t>
  </si>
  <si>
    <t>Переходник с внутренней резьбой  16 - G 1/2"</t>
  </si>
  <si>
    <t>Монтажная гильза, 25</t>
  </si>
  <si>
    <t>Монтажная гильза, 20</t>
  </si>
  <si>
    <t>Монтажная гильза, 16</t>
  </si>
  <si>
    <t>Фитинги латунные SANEXT Lite . Соединение - обжимная пластиковая гильза</t>
  </si>
  <si>
    <t>Угольник-переходник с внутренней резьбой, латунь 25 - G 3/4"</t>
  </si>
  <si>
    <t>Угольник-переходник с внутренней резьбой, латунь 20 - G 3/4"</t>
  </si>
  <si>
    <t>Угольник-переходник с внутренней резьбой, латунь 20 - G 1/2"</t>
  </si>
  <si>
    <t>Угольник-переходник с внутренней резьбой, латунь 16 - G 1/2"</t>
  </si>
  <si>
    <t>Угольник-переходник с наружной резьбой,  32 - R 3/4"</t>
  </si>
  <si>
    <t>Угольник-переходник с наружной резьбой,  25 - R 3/4"</t>
  </si>
  <si>
    <t>Угольник-переходник с наружной резьбой,  20 - R 3/4"</t>
  </si>
  <si>
    <t>Угольник-переходник с наружной резьбой,  20 - R 1/2"</t>
  </si>
  <si>
    <t>Угольник-переходник с наружной резьбой,  16 - R 3/4"</t>
  </si>
  <si>
    <t>Угольник-переходник с наружной резьбой,  16 - R 1/2"</t>
  </si>
  <si>
    <r>
      <t>Настенный угольник с внутренней резьбой (</t>
    </r>
    <r>
      <rPr>
        <sz val="10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20 - G 1/2"</t>
    </r>
  </si>
  <si>
    <r>
      <t>Настенный угольник с внутренней резьбой (</t>
    </r>
    <r>
      <rPr>
        <sz val="9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16 - G 1/2"</t>
    </r>
  </si>
  <si>
    <t>Кольцо уплотнительное для евроконуса к 4933 малое (4907)</t>
  </si>
  <si>
    <t>Кольцо уплотнительное для евроконуса к фитингам 4933, 4932, 4934 (4905)</t>
  </si>
  <si>
    <t>Переходник с накидной гайкой 20х2.8 -G 3/4" Евроконус, c гильзой  в комплекте</t>
  </si>
  <si>
    <t>Переходник с накидной гайкой 16x2.2 -G 3/4" Евроконус, c гильзой  в комплекте</t>
  </si>
  <si>
    <t>Фитинг подключения L и T-образной медной трубки - D15 - R 1/2"</t>
  </si>
  <si>
    <t xml:space="preserve">Фитинг подключения L и T-образной медной трубки - D15 - G 3/4" Евроконус </t>
  </si>
  <si>
    <t xml:space="preserve">Переходник компрессионный PEX 20х2.0-G 3/4" Евроконус </t>
  </si>
  <si>
    <t xml:space="preserve">Переходник компрессионный PEX 16х2.0/2.2-G 3/4" Евроконус </t>
  </si>
  <si>
    <t xml:space="preserve">Переходник компрессионный PEX 20х2.8-G 3/4" Евроконус </t>
  </si>
  <si>
    <t>Трубка T-образная - D15 25х15х25 для подключения радиатора, 250 мм</t>
  </si>
  <si>
    <t>Трубка T-образная - D15 25х15х20 для подключения радиатора, 250 мм</t>
  </si>
  <si>
    <t>Трубка T-образная - D15 20х15х25 для подключения радиатора, 250 мм</t>
  </si>
  <si>
    <t>Трубка T-образная - D15 20х15х20 для подключения радиатора, 250 мм</t>
  </si>
  <si>
    <t>Трубка T-образная - D15 20х15х16 для подключения радиатора, 250 мм</t>
  </si>
  <si>
    <t>Трубка T-образная - D15 16х15х20 для подключения радиатора, 250 мм</t>
  </si>
  <si>
    <t>Трубка T-образная - D15 16х15х16 для подключения радиатора, 250 мм</t>
  </si>
  <si>
    <t>Трубка L-образная - D15 20х15 для подключения радиатора, 250 мм</t>
  </si>
  <si>
    <t>Трубка L-образная - D15 16х15 для подключения радиатора, 250 мм</t>
  </si>
  <si>
    <t>Тройник с внутренней резьбой  20 - G 1/2 - 20</t>
  </si>
  <si>
    <t>Тройник с внутренней резьбой  16 - G 1/2 - 16</t>
  </si>
  <si>
    <t>Тройник, 50 - 32 - 50</t>
  </si>
  <si>
    <t>Тройник, 50 - 32 - 40</t>
  </si>
  <si>
    <t>Тройник, 40 - 32 - 40</t>
  </si>
  <si>
    <t>Тройник, 40 - 32 - 32</t>
  </si>
  <si>
    <t>Тройник, 40 - 25 - 40</t>
  </si>
  <si>
    <t>Тройник, 40 - 20 - 40</t>
  </si>
  <si>
    <t>Тройник, 32 - 32 - 25</t>
  </si>
  <si>
    <t>Тройник, 32 - 32 - 20</t>
  </si>
  <si>
    <t>Тройник, 32 - 25 - 32</t>
  </si>
  <si>
    <t>Тройник, 32 - 25 - 25</t>
  </si>
  <si>
    <t>Тройник, 32 - 20 - 32</t>
  </si>
  <si>
    <t>Тройник, 32 - 20 - 25</t>
  </si>
  <si>
    <t>Тройник, 32 - 16 - 32</t>
  </si>
  <si>
    <t>Тройник, 25 - 32 - 25</t>
  </si>
  <si>
    <t>Тройник, 25 - 25 - 20</t>
  </si>
  <si>
    <t>Тройник, 25 - 25 - 16</t>
  </si>
  <si>
    <t xml:space="preserve">Тройник, 25 - 20 - 25 </t>
  </si>
  <si>
    <t>Тройник, 25 - 20 - 16</t>
  </si>
  <si>
    <t>Тройник, 25 - 16 - 16</t>
  </si>
  <si>
    <t>Тройник, 20 - 25 - 16</t>
  </si>
  <si>
    <t>Тройник, 16 - 25 - 16</t>
  </si>
  <si>
    <t>Тройник, 16 - 20 - 16</t>
  </si>
  <si>
    <t>Тройник, 63 - 63 - 63</t>
  </si>
  <si>
    <t>Тройник, 50 - 50 - 50</t>
  </si>
  <si>
    <t>Тройник, 40 - 40 - 40</t>
  </si>
  <si>
    <t>Тройник, 32 - 32 - 32</t>
  </si>
  <si>
    <t xml:space="preserve">Тройник, 25 - 25 - 25 </t>
  </si>
  <si>
    <t>Тройник, 20 - 20 - 20</t>
  </si>
  <si>
    <t>Тройник, 16 - 16 - 16</t>
  </si>
  <si>
    <t>Угольник 90°, 63</t>
  </si>
  <si>
    <t>Угольник 90°, 50</t>
  </si>
  <si>
    <t>Угольник 90°, 40</t>
  </si>
  <si>
    <t>Угольник 90°, 32</t>
  </si>
  <si>
    <t>Переходная муфта 63 - 50</t>
  </si>
  <si>
    <t>Переходная муфта 50 - 40</t>
  </si>
  <si>
    <t>Переходная муфта 50 - 32</t>
  </si>
  <si>
    <t>Переходная муфта 40 - 32</t>
  </si>
  <si>
    <t>Переходная муфта 40 - 20</t>
  </si>
  <si>
    <t>Переходная муфта 32 - 25</t>
  </si>
  <si>
    <t>Переходная муфта 25 - 20</t>
  </si>
  <si>
    <t>Переходная муфта 25 - 16</t>
  </si>
  <si>
    <t>Переходная муфта 20 - 16</t>
  </si>
  <si>
    <t>Муфта соединительная равнопроходная 63</t>
  </si>
  <si>
    <t>Муфта соединительная равнопроходная 50</t>
  </si>
  <si>
    <t>Муфта соединительная равнопроходная 40</t>
  </si>
  <si>
    <t>Муфта соединительная равнопроходная 32</t>
  </si>
  <si>
    <t xml:space="preserve">Муфта соединительная равнопроходная 25 </t>
  </si>
  <si>
    <t>Муфта соединительная равнопроходная для теплого пола 20x2.0</t>
  </si>
  <si>
    <t>Переходник с накидной гайкой 63 - G 2 3/8"</t>
  </si>
  <si>
    <t>Переходник с накидной гайкой 50 - G 1 3/4"</t>
  </si>
  <si>
    <t>Переходник с накидной гайкой 40 - G 1 1/2"</t>
  </si>
  <si>
    <t>Переходник с накидной гайкой 32 - G 1"</t>
  </si>
  <si>
    <t>Переходник с наружной резьбой   63 - R 2"</t>
  </si>
  <si>
    <t>Переходник с наружной резьбой  50 - R 1 1/4"</t>
  </si>
  <si>
    <t>Переходник с наружной резьбой  40 - R 1 1/4"</t>
  </si>
  <si>
    <t>Переходник с наружной резьбой  32 - R 1"</t>
  </si>
  <si>
    <t>Переходник с наружной резьбой  32 - R 3/4"</t>
  </si>
  <si>
    <t>Переходник с наружной резьбой  25 - R 1"</t>
  </si>
  <si>
    <t>Переходник с наружной резьбой  25 - R 3/4"</t>
  </si>
  <si>
    <t>Переходник с наружной резьбой  20 - R 3/4"</t>
  </si>
  <si>
    <t>Переходник с наружной резьбой  20 - R 1/2"</t>
  </si>
  <si>
    <t>Переходник с наружной резьбой  16 - R 3/4"</t>
  </si>
  <si>
    <t>Переходник с внутренней резьбой  32 - G 1"</t>
  </si>
  <si>
    <t>Переходник с внутренней резьбой  32 - G 3/4"</t>
  </si>
  <si>
    <t>Переходник с внутренней резьбой  25 - G 1"</t>
  </si>
  <si>
    <t>Переходник с внутренней резьбой  25 - G 3/4"</t>
  </si>
  <si>
    <t>Монтажная гильза, 63</t>
  </si>
  <si>
    <t>Монтажная гильза, 50</t>
  </si>
  <si>
    <t>Монтажная гильза, 40</t>
  </si>
  <si>
    <t>Монтажная гильза, 32</t>
  </si>
  <si>
    <t>Монтажная гильза, для теплого пола 20x2.0</t>
  </si>
  <si>
    <t>Фитинги латунные. Соединение - сдвижная гильза</t>
  </si>
  <si>
    <t>ед. измерен</t>
  </si>
  <si>
    <t>кол-во в упак</t>
  </si>
  <si>
    <t>Цена со сидкой</t>
  </si>
  <si>
    <t>ед. Измер.</t>
  </si>
  <si>
    <t>Фитинг подключения L и T-образной медной трубки D15-G1/2" с рез. Уплотнит.SANEXT (4938)</t>
  </si>
  <si>
    <r>
      <t xml:space="preserve">                                                                                   </t>
    </r>
    <r>
      <rPr>
        <b/>
        <i/>
        <sz val="12"/>
        <color rgb="FF0E578E"/>
        <rFont val="Arial Cyr"/>
        <charset val="204"/>
      </rPr>
      <t xml:space="preserve">                                          Укажите вашу персональную скидку</t>
    </r>
  </si>
  <si>
    <t xml:space="preserve">                                                                                                                     Укажите вашу персональную скидку</t>
  </si>
  <si>
    <t xml:space="preserve">                                                                            Укажите вашу персональную скидку</t>
  </si>
  <si>
    <t xml:space="preserve">                                                                         Укажите вашу персональную скидку</t>
  </si>
  <si>
    <t>Счетчик воды SANEXT КВУ 1,5-110</t>
  </si>
  <si>
    <t>Счетчик воды SANEXT КВУ 1,5-80</t>
  </si>
  <si>
    <t>Счетчик воды SANEXT КВУ 1,5i-110 (импульсный)</t>
  </si>
  <si>
    <t>Счетчик воды SANEXT КВУ 1,5i-80 (импульсный)</t>
  </si>
  <si>
    <t>Счетчик воды SANEXT КВУ 2,5-130</t>
  </si>
  <si>
    <t>Счетчик воды SANEXT КВУ 2,5i-130 (импульсный)</t>
  </si>
  <si>
    <t>Присоединитель для счетчика воды SANEXT ДУ15</t>
  </si>
  <si>
    <t>Компенсатор ДУ200, осевой ход (-35/+15) мм</t>
  </si>
  <si>
    <t>Коллектор этажный ДУ 50, ВР 1 1/2" 2 контура НР 1/2"</t>
  </si>
  <si>
    <t>Коллектор этажный ДУ 50, ВР 1 1/2" 3 контура НР 1/2"</t>
  </si>
  <si>
    <t>Коллектор этажный ДУ 50, ВР 1 1/2" 5 контуров НР 1/2"</t>
  </si>
  <si>
    <t>Коллектор этажный ДУ 50, ВР 1 1/2" 6 контуров НР 1/2"</t>
  </si>
  <si>
    <t>Коллектор этажный ДУ 50, ВР 1 1/2" 7 контуров НР 1/2"</t>
  </si>
  <si>
    <t>Коллектор этажный ДУ 50, ВР 1 1/2" 8 контуров НР 1/2"</t>
  </si>
  <si>
    <t>Коллектор этажный ДУ 50, ВР 1 1/2" 4 контура НР 1/2"</t>
  </si>
  <si>
    <t>Запорно-регулировочный клапан с выходом под термодатчик</t>
  </si>
  <si>
    <t>Запорно-регулировочный клапан ALV2 с выходом под термодатчик Ду15</t>
  </si>
  <si>
    <t>Сгон разъемный прямой НР 1 1/4"</t>
  </si>
  <si>
    <t>Заглушка НР 1/8"</t>
  </si>
  <si>
    <t>Кран Маевского НР 1/2"</t>
  </si>
  <si>
    <t>Коллектор этажный ДУ 50, ВР 1 1/2" 9 контуров НР 1/2"</t>
  </si>
  <si>
    <t>Ручной балансировочный клапан фланцевый STP Ду 40</t>
  </si>
  <si>
    <t>Ручной балансировочный клапан фланцевый STP Ду 50</t>
  </si>
  <si>
    <t>Автоматический балансировочный клапан фланцевый DPV</t>
  </si>
  <si>
    <t>Комплект для коллектора НР 1" с ручным воздухоотводчиком</t>
  </si>
  <si>
    <t>Комплект для коллектора НР 1" с автоматич. воздухоотводчиком</t>
  </si>
  <si>
    <t>Коллектор этажный ДУ 32</t>
  </si>
  <si>
    <t>Коллектор этажный ДУ 40</t>
  </si>
  <si>
    <t>Коллектор этажный ДУ 50</t>
  </si>
  <si>
    <t>Коллектор для теплого пола с расходомерами, без воздухоотводчика и дренажа. Нержавеющая сталь. Межосевое расстояние 50 мм.</t>
  </si>
  <si>
    <t>Коллектор для теплого пола с расходомерами со встр. воздухоотводчиком и дренажем. Нержавеющая сталь. Межосевое расстояние 50 мм.</t>
  </si>
  <si>
    <t>Коллектор для теплого пола с запорными клапанами со встр. воздухоотводчиком и дренажем. Нержавеющая сталь. Межосевое расстояние 50 мм.</t>
  </si>
  <si>
    <t xml:space="preserve">Коллектор для тепл. пола, нерж. сталь, с расход., в/о и дренаж., ДУ25, ВР1"х 6 конт. НР 3/4" </t>
  </si>
  <si>
    <t xml:space="preserve">Коллектор для тепл. пола, нерж. сталь, с расход., в/о и дренаж., ДУ25, ВР1"х 7 конт. НР 3/4" </t>
  </si>
  <si>
    <t>Коллектор для тепл. пола, нерж. сталь, с запорн., в/о и дренаж., ДУ25, ВР1"х 2 конт. НР 3/4"</t>
  </si>
  <si>
    <t>Коллектор для тепл. пола, нерж. сталь, с запорн., в/о и дренаж., ДУ25, ВР1"х 3 конт. НР 3/4"</t>
  </si>
  <si>
    <t xml:space="preserve">Коллектор для тепл. пола, нерж. сталь, с запорн., в/о и дренаж., ДУ25, ВР1"х 4 конт. НР 3/4" </t>
  </si>
  <si>
    <t>Коллектор для тепл. пола, нерж. сталь, с запорн., в/о и дренаж., ДУ25, ВР1"х 5 конт. НР 3/4"</t>
  </si>
  <si>
    <t>Коллектор для тепл. пола, нерж. сталь, с запорн., в/о и дренаж., ДУ25, ВР1"х 6 конт. НР 3/4"</t>
  </si>
  <si>
    <t xml:space="preserve">Коллектор для тепл. пола, нерж. сталь, с запорн., в/о и дренаж., ДУ25, ВР1"х 7 конт. НР 3/4" </t>
  </si>
  <si>
    <t xml:space="preserve">Коллектор для тепл. пола, нерж. сталь, с запорн., в/о и дренаж., ДУ25, ВР1"х 8 конт. НР 3/4" </t>
  </si>
  <si>
    <t xml:space="preserve">Коллектор для тепл. пола, нерж. сталь, с запорн., в/о и дренаж., ДУ25, ВР1"х 9 конт. НР 3/4" </t>
  </si>
  <si>
    <t>Коллектор для тепл. пола, нерж. сталь, с запорн., в/о и дренаж, ДУ25, ВР1"х 10 конт. НР 3/4"</t>
  </si>
  <si>
    <t>Узлы смешения для теплого пола</t>
  </si>
  <si>
    <t>Насосно-смесительный узел MU-S ДУ25 SANEXT</t>
  </si>
  <si>
    <t>Насосно-смесительный узел MU-C ДУ25 SANEXT</t>
  </si>
  <si>
    <t>Мембранный редукционный клапан DPRV-L ДУ15, ВР 1/2"</t>
  </si>
  <si>
    <t>Мембранный редукционный клапан DPRV-L ДУ20, ВР 3/4"</t>
  </si>
  <si>
    <t>Мембранный редукционный клапан DPRV-L ДУ25, ВР 1"</t>
  </si>
  <si>
    <t>Поршневой редукционный клапан PRV-L ДУ15, ВР 1/2"</t>
  </si>
  <si>
    <t>Компенсатор гидроударов НР 1/2"</t>
  </si>
  <si>
    <t>Присоединитель с накидной гайкой ВР 3/4" x НР 1/2"</t>
  </si>
  <si>
    <t>Присоединитель с накидной гайкой ВР 1" x НР 3/4"</t>
  </si>
  <si>
    <t>Инструмeнт ручной SANEXT Lite, комплект для труб d16-25 (расширитель, насадки d16, d20, d25, ножницы)</t>
  </si>
  <si>
    <t>Угольник PPSU 90 град., 16</t>
  </si>
  <si>
    <t>Угольник PPSU 90 град., 20</t>
  </si>
  <si>
    <t>Угольник PPSU 90 град., 25</t>
  </si>
  <si>
    <t>Угольник PPSU 90 град., 32</t>
  </si>
  <si>
    <t xml:space="preserve">Муфта PPSU соединительная равнопроходная 16 </t>
  </si>
  <si>
    <t>Муфта PPSU соединительная равнопроходная 20</t>
  </si>
  <si>
    <t xml:space="preserve">Муфта PPSU соединительная равнопроходная 32 </t>
  </si>
  <si>
    <t xml:space="preserve">Муфта PPSU соединительная равнопроходная 25 </t>
  </si>
  <si>
    <t>Переходная муфта PPSU 20х16</t>
  </si>
  <si>
    <t>Переходная муфта PPSU 25х16</t>
  </si>
  <si>
    <t>Переходная муфта PPSU 25х20</t>
  </si>
  <si>
    <t>Переходная муфта PPSU 32х20</t>
  </si>
  <si>
    <t>Переходная муфта PPSU 32х25</t>
  </si>
  <si>
    <t>Тройник PPSU 16х16х16 равнопроходный</t>
  </si>
  <si>
    <t>Тройник PPSU 20х20х20 равнопроходный</t>
  </si>
  <si>
    <t>Тройник PPSU 25х25х25 равнопроходный</t>
  </si>
  <si>
    <t>Тройник PPSU 32х32х32 равнопроходный</t>
  </si>
  <si>
    <t>Тройник PPSU 16х20х16</t>
  </si>
  <si>
    <t>Тройник PPSU 20х16х16</t>
  </si>
  <si>
    <t>Тройник PPSU 20х16х20</t>
  </si>
  <si>
    <t>Тройник PPSU 20х20х16</t>
  </si>
  <si>
    <t>Тройник PPSU 20х25х20</t>
  </si>
  <si>
    <t>Тройник PPSU 25х16х16</t>
  </si>
  <si>
    <t>Тройник PPSU 25х16х20</t>
  </si>
  <si>
    <t>Тройник PPSU 25х16х25</t>
  </si>
  <si>
    <t>Тройник PPSU 25х20х16</t>
  </si>
  <si>
    <t>Тройник PPSU 25х20х20</t>
  </si>
  <si>
    <t>Тройник PPSU 25х20х25</t>
  </si>
  <si>
    <t>Тройник PPSU 25х25х20</t>
  </si>
  <si>
    <t>Тройник PPSU 25х32х25</t>
  </si>
  <si>
    <t>Тройник PPSU 32х20х20</t>
  </si>
  <si>
    <t>Тройник PPSU 32х20х25</t>
  </si>
  <si>
    <t>Тройник PPSU 32х20х32</t>
  </si>
  <si>
    <t>Тройник PPSU 32х25х20</t>
  </si>
  <si>
    <t>Тройник PPSU 32х25х25</t>
  </si>
  <si>
    <t>Тройник PPSU 32х25х32</t>
  </si>
  <si>
    <t>Заглушка PPSU 16</t>
  </si>
  <si>
    <t>Заглушка PPSU 20</t>
  </si>
  <si>
    <t>Заглушка PPSU 25</t>
  </si>
  <si>
    <t>Заглушка PPSU 32</t>
  </si>
  <si>
    <t>Монтажная планка для водорозеток SANEXT универсальная 75/150</t>
  </si>
  <si>
    <t>ПРАЙС-ЛИСТ НА АРЕНДНЫЙ МОНТАЖНЫЙ ИНСТРУМЕНТ</t>
  </si>
  <si>
    <t>Монтаж, типоразмеры труб</t>
  </si>
  <si>
    <t>Стоимость аренды в сутки, руб с НДС.</t>
  </si>
  <si>
    <t>Обеспечение, руб. без НДС</t>
  </si>
  <si>
    <t>Монтажный инструмент для аксиальной системы SANEXT</t>
  </si>
  <si>
    <r>
      <rPr>
        <b/>
        <sz val="10"/>
        <color indexed="8"/>
        <rFont val="Arial"/>
        <family val="2"/>
        <charset val="204"/>
      </rPr>
      <t>Инструм.монтаж. б/у SANEXT-M1, комплект для труб d16-32 (1921)</t>
    </r>
    <r>
      <rPr>
        <sz val="10"/>
        <color indexed="8"/>
        <rFont val="Arial"/>
        <family val="2"/>
      </rPr>
      <t xml:space="preserve">
Состав комплекта:
- Запрессовочный инструмент ручной SANEXT - 1 шт.
- Комплект запрессовочных тисков d16-20 - 1 шт.
- Комплект запрессовочных тисков d25-32 1 шт.
- Расширитель ручной - 1 шт.
- Расширительные насадки d16-32 - 4 шт.
- Ножницы - 1 шт.</t>
    </r>
  </si>
  <si>
    <r>
      <rPr>
        <b/>
        <sz val="10"/>
        <color indexed="8"/>
        <rFont val="Arial"/>
        <family val="2"/>
        <charset val="204"/>
      </rPr>
      <t>Инструм.монтаж. б/у RAUTOOL-Н2 REHAU, комплект для труб d16-32</t>
    </r>
    <r>
      <rPr>
        <sz val="10"/>
        <color indexed="8"/>
        <rFont val="Arial"/>
        <family val="2"/>
        <charset val="204"/>
      </rPr>
      <t xml:space="preserve">
Состав комплекта:
- Запрессовочный инструмент гидравлический REHAU - 1 шт.
- Комплект запрессовочных тисков REHAU d16-20 - 1 шт.
- Комплект запрессовочных тисков REHAU d25-32 - 1 шт.
- Расширитель ручной REHAU - 1 шт.
- Расширительные насадки REHAU d16-32 - 4 шт.
- Ножницы REHAU - 1 шт.</t>
    </r>
  </si>
  <si>
    <r>
      <rPr>
        <b/>
        <sz val="10"/>
        <color indexed="8"/>
        <rFont val="Arial"/>
        <family val="2"/>
        <charset val="204"/>
      </rPr>
      <t>Сменный комплект Б/У 40х5,5 для H2 REHAU</t>
    </r>
    <r>
      <rPr>
        <sz val="10"/>
        <color indexed="8"/>
        <rFont val="Arial"/>
        <family val="2"/>
        <charset val="204"/>
      </rPr>
      <t xml:space="preserve">
Состав комплекта:
- Комплект запрессовочных тисков REHAU d40 - 1 шт.
- Расширительные насадки REHAU d40 - 1 шт.</t>
    </r>
  </si>
  <si>
    <r>
      <rPr>
        <b/>
        <sz val="10"/>
        <color indexed="8"/>
        <rFont val="Arial"/>
        <family val="2"/>
        <charset val="204"/>
      </rPr>
      <t>Инструм.монтаж. Б/У мех.-гидравл.RAUTOOL Н/G1 REHAU</t>
    </r>
    <r>
      <rPr>
        <sz val="10"/>
        <color indexed="8"/>
        <rFont val="Arial"/>
        <family val="2"/>
      </rPr>
      <t xml:space="preserve">
Состав комплекта:
- Запрессовочный инструмент гидравлический - 1 шт.
- Комплект запрессовочных тисков d40, d50, d63
- Расширительные насадки d40, d50, d63
- Ножницы - 1 шт.</t>
    </r>
  </si>
  <si>
    <t>Монтажный инструмент для системы SANEXT LITE</t>
  </si>
  <si>
    <r>
      <rPr>
        <b/>
        <sz val="10"/>
        <color indexed="8"/>
        <rFont val="Arial"/>
        <family val="2"/>
        <charset val="204"/>
      </rPr>
      <t>Инструмeнт ручной б/у UPONOR Q&amp;E, комплект для труб d16-25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
- Комплект расширительных насадок d16-25 - 6 шт.</t>
    </r>
  </si>
  <si>
    <r>
      <rPr>
        <b/>
        <sz val="10"/>
        <color indexed="8"/>
        <rFont val="Arial"/>
        <family val="2"/>
        <charset val="204"/>
      </rPr>
      <t>Расширительный инструмент б/у Milwaukee Q&amp;E C12 PXP с насадками 16-25 (1929)</t>
    </r>
    <r>
      <rPr>
        <sz val="10"/>
        <color indexed="8"/>
        <rFont val="Arial"/>
        <family val="2"/>
        <charset val="204"/>
      </rPr>
      <t xml:space="preserve">
Состав комплекта:
Электрический расширитель Milwaukee - 1шт.
- Комплект насадок Q&amp;E - 4 шт.
- Зарядное устройство - 1 шт.
- Аккумулятор Milwaukee - 2 шт.</t>
    </r>
  </si>
  <si>
    <t>Монтажный инструмент для приварки шпилек для распределителей тепла SANEXT</t>
  </si>
  <si>
    <r>
      <t>Агрегат для приварки крепежа ACCU-TWIN
Состав комплекта:
-</t>
    </r>
    <r>
      <rPr>
        <sz val="10"/>
        <color indexed="8"/>
        <rFont val="Arial"/>
        <family val="2"/>
        <charset val="204"/>
      </rPr>
      <t xml:space="preserve"> сварочный аппарат HBS ACCU TWIN – 1шт.
- гравер (бормашина) PROXXCON LU-6868 Wecker – 1шт.
- Коробка для мелочей – 1 шт.
- набор бит для гравера (6 бит) – 1 шт.
- сменные цанговые насадки для сварочного пистолета – 2 шт.
- тряпичная сумка сбоку сварочного аппарата – 1шт.
- ключ для настройки сварочного пистолета – 1 шт.
- ремень для переноски – 1 шт.
- зарядное устройство – 1 шт.
- зарядное устройство для прикуривателя автомобиля – 1 шт.</t>
    </r>
  </si>
  <si>
    <r>
      <rPr>
        <b/>
        <sz val="10"/>
        <color indexed="8"/>
        <rFont val="Arial"/>
        <family val="2"/>
        <charset val="204"/>
      </rPr>
      <t>Инструмeнт ручной SANEXT Lite, комплект для труб d16-25 (1926)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 LITE - 1 шт.
- Комплект расширительных насадок LITE d16-25 - 3 шт.
- Ножницы - 1 шт.</t>
    </r>
  </si>
  <si>
    <t>Монтажная гильза, 16 короткая</t>
  </si>
  <si>
    <t>Монтажная гильза, 20 короткая</t>
  </si>
  <si>
    <t>Монтажный комплект для распределителей SANEXT под инструмент ACCU TWIN (5504)</t>
  </si>
  <si>
    <r>
      <t>Компенсатор осевой, многослойный сильфон, с кожухом, резьба,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</si>
  <si>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7001-1</t>
  </si>
  <si>
    <t>7002-1</t>
  </si>
  <si>
    <t>7003-1</t>
  </si>
  <si>
    <t>7004-1</t>
  </si>
  <si>
    <t>7005-1</t>
  </si>
  <si>
    <t>7006-1</t>
  </si>
  <si>
    <t>7401-1</t>
  </si>
  <si>
    <t>7402-1</t>
  </si>
  <si>
    <t>7403-1</t>
  </si>
  <si>
    <t>7404-1</t>
  </si>
  <si>
    <t>7405-1</t>
  </si>
  <si>
    <t>7406-1</t>
  </si>
  <si>
    <t>Краны специального назначения</t>
  </si>
  <si>
    <t>Монтаж</t>
  </si>
  <si>
    <t>Заглушка 16</t>
  </si>
  <si>
    <t>Заглушка 20</t>
  </si>
  <si>
    <t>Переходник ВР 1 1/2"х НР 1 1/4"</t>
  </si>
  <si>
    <t>Шаровой кран для подкл. имп. трубки SM Ду 15, ВР 1/2"</t>
  </si>
  <si>
    <t>Шаровой кран для подкл. имп. трубки SM Ду 20, ВР 3/4"</t>
  </si>
  <si>
    <t>Шаровой кран для подкл. имп. трубки SM Ду 25, ВР 1"</t>
  </si>
  <si>
    <t>Шаровой кран для подкл. имп. трубки SM Ду 32, ВР 1 1/4"</t>
  </si>
  <si>
    <t>Шаровой кран для подкл. имп. трубки SM Ду 40, ВР 1 1/2"</t>
  </si>
  <si>
    <t>Шаровой кран для подкл. имп. трубки SM Ду 50, ВР 2"</t>
  </si>
  <si>
    <t>Шаровый кран Ду 15, НР-ВР 1/2" угловой со сгоном (Американка) бабочка</t>
  </si>
  <si>
    <t>Ручной балансировочный клапан STP H Ду 15, ВР 1/2", б/нип.</t>
  </si>
  <si>
    <t>Термостатический балансировочный клапан TV-L ДУ 15, ВР 1/2"</t>
  </si>
  <si>
    <t>Ручной балансировочный клапан STP H Ду 15, ВР 1/2"</t>
  </si>
  <si>
    <t>Ручной балансировочный клапан STP H Ду 20, ВР 3/4"</t>
  </si>
  <si>
    <t>Ручной балансировочный клапан STP H Ду 25, ВР 1"</t>
  </si>
  <si>
    <t>6101-1</t>
  </si>
  <si>
    <t>6102-1</t>
  </si>
  <si>
    <t>Манометр 100 мм, НР 1/2", 0-1.6МРа, кл. т. 1.5, радиальный</t>
  </si>
  <si>
    <t>Манометр 63 мм, НР 1/4", 0-1.6МРа, кл. т. 1.5, радиальный</t>
  </si>
  <si>
    <t>Манометр 50 мм, НР 1/4", 0-1,6МРа, кл. т. 1.5, осевой</t>
  </si>
  <si>
    <t>Термоманометр 80 мм, НР 1/2",  0-1МРа, 120°С, кл. т. 2.5, погр. часть 46 мм, радиальный</t>
  </si>
  <si>
    <t>Компенсатор гидроудара</t>
  </si>
  <si>
    <t>Цена предоставляется по запросу и зависит от состава РКУ</t>
  </si>
  <si>
    <t>Кол-во, шт</t>
  </si>
  <si>
    <t>Пример типового* распределительного коллекторного узла для Теплого пола</t>
  </si>
  <si>
    <t>Пример типового* Распределительного коллекторного узла для водоснабжения</t>
  </si>
  <si>
    <t>Насос циркуляционный Ду 25, 1” НР", 25/60, 130 мм</t>
  </si>
  <si>
    <t>Насос циркуляционный Ду 25, 1” НР", 25/60, 180 мм</t>
  </si>
  <si>
    <r>
      <t xml:space="preserve">FSH-15-L-DPVC15-15 Квартирная станция отопление SANEXT. </t>
    </r>
    <r>
      <rPr>
        <i/>
        <sz val="10"/>
        <rFont val="Arial Cyr"/>
        <charset val="204"/>
      </rPr>
      <t>Спецификация</t>
    </r>
  </si>
  <si>
    <r>
      <t xml:space="preserve">FSWC-15-L-DPRV_CV15-H-15 Квартирная станция водоснабжение Sanext. </t>
    </r>
    <r>
      <rPr>
        <i/>
        <sz val="10"/>
        <rFont val="Arial Cyr"/>
        <charset val="204"/>
      </rPr>
      <t>Спецификация</t>
    </r>
  </si>
  <si>
    <t>Комплект для коллектора 1" с автоматич. Воздухоотводчиком</t>
  </si>
  <si>
    <t>Присоединитель для Ду 15, ВР 3/4" х НР 1/2"</t>
  </si>
  <si>
    <t>Шаровый кран для термодатчика Ду 15, ВР 1/2"</t>
  </si>
  <si>
    <t>Вставка ремонтная 110 мм НР 3/4"</t>
  </si>
  <si>
    <t>Фильтр механической очистки косой Ду 15, ВР 1/2"</t>
  </si>
  <si>
    <t>Шаровый кран Ду 15, НР-ВР 1/2" со сгоном (Американка) бабочка</t>
  </si>
  <si>
    <t>Ниппель НР 1/2"</t>
  </si>
  <si>
    <t>Манометр 50 мм, НР 1/4", 0-1,6МРа, кл. т. 1.5, осевой</t>
  </si>
  <si>
    <t>Клапан обратный ВР 1/2"</t>
  </si>
  <si>
    <t>Кронштейн крепления коллектора Т-образный 150 мм</t>
  </si>
  <si>
    <t>Коллектор для тепл. пола, нерж. сталь, с расход., в/о и дренаж., ДУ25, ВР1"х 3 конт. НР 3/4"</t>
  </si>
  <si>
    <t>Шаровый кран Ду 25, НР-ВР 1" со сгоном (Американка) бабочка</t>
  </si>
  <si>
    <t>Насосно-смесительный узел MU-S ДУ25</t>
  </si>
  <si>
    <t>Коллектор для тепл. пола, нерж. сталь, с запорн., в/о и дренаж., ДУ25, ВР1"х 4 конт. НР 3/4"</t>
  </si>
  <si>
    <t>Насосно-смесительный узел MU-C ДУ25</t>
  </si>
  <si>
    <t>Комбинир. балансир. клапан DPV-C, ДУ15-Н 2.5, НР 3/4"</t>
  </si>
  <si>
    <t>Крестовина ВР 1"</t>
  </si>
  <si>
    <t>Тройник ВР 1"</t>
  </si>
  <si>
    <t>Футорка НР 3/4"х ВР 1/2"</t>
  </si>
  <si>
    <t>Футорка НР 1"х ВР 1/2"</t>
  </si>
  <si>
    <t>Теплосчетчик SANEXT Механический Mono RM Ду 15 мм, 0,6 м3/ч универсальный RS-485</t>
  </si>
  <si>
    <t>Ниппель переходной под импульсную трубку НР 1/2"</t>
  </si>
  <si>
    <t>Хомут коллекторный с резиновым уплотнением 1/2" х M8</t>
  </si>
  <si>
    <t>Хомут коллекторный с резиновым уплотнением 1 1/4" х M8</t>
  </si>
  <si>
    <t>Мембранный редукционный клапан DPRV ДУ15, ВР 1/2"</t>
  </si>
  <si>
    <t>Компенсатор гидроударов НР 1/2"</t>
  </si>
  <si>
    <t>Тройник ВР 1/2"</t>
  </si>
  <si>
    <t>Угольник ВР-НР 1/2"</t>
  </si>
  <si>
    <t>Запорный клапан SANEXT LV2, прямой Ду20</t>
  </si>
  <si>
    <t>Автоматический регулятор расхода FLV, ДУ15, ВР 1/2"</t>
  </si>
  <si>
    <t>Автоматический регулятор расхода FLV, ДУ20, ВР 3/4"</t>
  </si>
  <si>
    <t>Автоматический  регулятор расхода FLV</t>
  </si>
  <si>
    <t>Заглушка 25</t>
  </si>
  <si>
    <t>Переходник с внутренней резьбой 32 - G 3/4</t>
  </si>
  <si>
    <t>Переходник с наружной резьбой 32 - R 1"</t>
  </si>
  <si>
    <t>Ниппель переходной  НР 1 1/2"х НР 1"</t>
  </si>
  <si>
    <t>Ниппель переходной  НР 1 1/2"х НР 1/2"</t>
  </si>
  <si>
    <t>Ниппель переходной  НР 1 1/2"х НР 3/4"</t>
  </si>
  <si>
    <t>Ниппель переходной  НР 1 1/4"х НР 1 1/2"</t>
  </si>
  <si>
    <t>Dу 16</t>
  </si>
  <si>
    <t>Dу 17</t>
  </si>
  <si>
    <t>6550-1</t>
  </si>
  <si>
    <t>6551-1</t>
  </si>
  <si>
    <t>6502-1</t>
  </si>
  <si>
    <t>6503-1</t>
  </si>
  <si>
    <t>Термостатический балансировочный клапан TV-L ДУ 20, ВР 3/4"</t>
  </si>
  <si>
    <t>6507-1</t>
  </si>
  <si>
    <t>6508-1</t>
  </si>
  <si>
    <t>6509-1</t>
  </si>
  <si>
    <t>6510-1</t>
  </si>
  <si>
    <t>6511-1</t>
  </si>
  <si>
    <t>Ручной балансировочный клапан STP Ду 15-L</t>
  </si>
  <si>
    <t>Ручной балансировочный клапан STP Ду 15</t>
  </si>
  <si>
    <t>6500-1</t>
  </si>
  <si>
    <t>6501-1</t>
  </si>
  <si>
    <r>
      <t>ГВС Компенсатор осевой, многослойный сильфон, с кожухом, резьба, нержавеющая сталь,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</si>
  <si>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Фильтр механической очистки косой Ду 15, ВР 1/2" SANEXT (8911)</t>
  </si>
  <si>
    <t>Шаровый кран Ду 15, НР-ВР 1/2" со сгоном (Американка) бабочка SANEXT (8771)</t>
  </si>
  <si>
    <t>Клапан обратный ВР 1/2" SANEXT (8530)</t>
  </si>
  <si>
    <t>Ниппель НР 1/2" SANEXT (8721)</t>
  </si>
  <si>
    <t>Мембранный редукционный клапан DPRV-L ДУ15, ВР 1/2" SANEXT (8555)</t>
  </si>
  <si>
    <t>Фильтр механической очистки косой Ду 15, ВР 1/2" SANEXT (8911)</t>
  </si>
  <si>
    <t>Шаровый кран Ду 15, НР-ВР 1/2" со сгоном (Американка) бабочка SANEXT (8771)</t>
  </si>
  <si>
    <t>Присоединитель для Ду 15, ВР 3/4" х НР 1/2" SANEXT (5901-8)</t>
  </si>
  <si>
    <t>Вставка ремонтная 110 мм НР 3/4" (5920)</t>
  </si>
  <si>
    <t>Клапан обратный ВР 1/2" SANEXT (8530)</t>
  </si>
  <si>
    <t>Ниппель НР 1/2" SANEXT (8721)</t>
  </si>
  <si>
    <t>Счетчик воды SANEXT КВУ 1,5-110 (7500)</t>
  </si>
  <si>
    <t>Присоединитель для счетчика воды SANEXT ДУ 15 (7590)</t>
  </si>
  <si>
    <t>Поршневой редукционный клапан PRV-L ДУ15, ВР 1/2" SANEXT (8540)</t>
  </si>
  <si>
    <t>SAWH-15-1-V-DPRVL-CV-SV Квартирный водомерный узел SANEXT</t>
  </si>
  <si>
    <t>SAWH-15-1-V-PRVL-CV-SV Квартирный водомерный узел SANEXT</t>
  </si>
  <si>
    <t>SHF-L-25-MUS-P25/60/130-FM-3 Распределительный коллекторный узел SANEXT Теплый пол</t>
  </si>
  <si>
    <t>SHF-L-25-BV-4-MUC-P25/60/180-FM-3 Распределительный коллекторный узел SANEXT Теплый пол</t>
  </si>
  <si>
    <t>Пример типовых* квартирных станций для отопления</t>
  </si>
  <si>
    <t>FSH-15-LV-DPVC15-15  Квартирная станция отопление SANEXT</t>
  </si>
  <si>
    <t>Шаровый дренажный кран Ду 15, НР 1/2" SANEXT (8961)</t>
  </si>
  <si>
    <t>Комбинир. балансир. клапан DPV-C, ДУ15-Н 2.5, НР 3/4", SANEXT (6131)</t>
  </si>
  <si>
    <t>Заглушка НР 1/8" SANEXT (8717)</t>
  </si>
  <si>
    <t>Сгон разъемный прямой НР 1/2" SANEXT (8791)</t>
  </si>
  <si>
    <t>Тройник ВР 1/2" SANEXT (8851)</t>
  </si>
  <si>
    <t>Воздухоотводчик автоматический  НР 1/2" SANEXT (8931)</t>
  </si>
  <si>
    <t>Шаровый кран для термодатчика Ду 15, ВР 1/2" SANEXT (5905-8)</t>
  </si>
  <si>
    <t>Крестовина ВР 1/2" (8917)</t>
  </si>
  <si>
    <t>Хомут коллекторный с резиновым уплотнением 3/4" х M8 SANEXT (8922)</t>
  </si>
  <si>
    <t xml:space="preserve"> FSWCr-15-LV-TVL_CV15, FSWC-15-LV-CV15-H-15, FSWH-15-LV-CV15-H-15 Квартирная станция водоснабжение, циркуляция Sanext </t>
  </si>
  <si>
    <t>Счетчик воды SANEXT КВУ 1,5i-110 импульсный (7510)</t>
  </si>
  <si>
    <t>Присоединитель для счетчика воды SANEXT ДУ 15 (7590)</t>
  </si>
  <si>
    <t>Термостатический балансировочный клапан TV-L ДУ 15, ВР 1/2" SANEXT (6618)</t>
  </si>
  <si>
    <t>Угольник ВР-НР 1/2" SANEXT (8891)</t>
  </si>
  <si>
    <t>Хомут коллекторный с резиновым уплотнением 3/4" х M8 SANEXT (8922)</t>
  </si>
  <si>
    <t>Компенсатор гидроударов НР 1/2" SANEXT (8927)</t>
  </si>
  <si>
    <t>Тройник ВР 1/2" SANEXT (8851)</t>
  </si>
  <si>
    <t>SF40-4-L-25-DPV15-SM20-STP1111 Распределительный коллекторный узел SANEXT  Этажный 4 выхода</t>
  </si>
  <si>
    <t>Пример типового* Этажного распределительного коллекторного узла для отопления</t>
  </si>
  <si>
    <t>SA25-3-L-20-DPV15-STP15L Распределительный коллекторный узел SANEXT Квартирный</t>
  </si>
  <si>
    <t>Шаровый кран для термодатчика Ду 20, ВР 3/4" SANEXT (5906)</t>
  </si>
  <si>
    <t>Автоматический балансировочный клапан DPV Ду 15, ВР 1/2" SANEXT (опт. упаковка) (6101-1)</t>
  </si>
  <si>
    <t>Фильтр механической очистки косой Ду 20, ВР 3/4" SANEXT (8912)</t>
  </si>
  <si>
    <t>Коллектор квартирный, нержавеющая сталь ДУ 25, ВР 1"х НР 3/4" евроконус 3 контура SANEXT (8113)</t>
  </si>
  <si>
    <t>Ручной балансировочный клапан STP Ду 15-L, ВР 1/2" SANEXT (6500)</t>
  </si>
  <si>
    <t>Ниппель переходной  НР 3/4"х НР 1/2" SANEXT (8730)</t>
  </si>
  <si>
    <t>Ниппель переходной  НР 1"х НР 1/2" SANEXT (8731)</t>
  </si>
  <si>
    <t>Шаровый кран Ду 20, НР-ВР 3/4" со сгоном (Американка) бабочка SANEXT (8772)</t>
  </si>
  <si>
    <t>Сгон прямой (Американка) ВР-НР 1/2" SANEXT (8781)</t>
  </si>
  <si>
    <t>Футорка НР 3/4"х ВР 1/2" SANEXT (8870)</t>
  </si>
  <si>
    <t>Комплект для коллектора 1" с автоматич. воздухоотводчиком SANEXT (8943)</t>
  </si>
  <si>
    <t>Кронштейн крепления коллектора 350 мм SANEXT (8995)</t>
  </si>
  <si>
    <t>Хомут коллекторный с резиновым уплотнением 1" х M8 SANEXT (8923)</t>
  </si>
  <si>
    <t>Пример типового* Квартирного распределительного коллекторного узла для отопления</t>
  </si>
  <si>
    <t>SWH32-3-L-25-DPRV25-CV111-SV111 Распределит. коллекторный узел SANEXT для в/с 3 выхода</t>
  </si>
  <si>
    <t>SWH32-3-L-25-DPRVL25-CV111-SV111 Распределит. коллекторный узел SANEXT для в/с 3 выхода</t>
  </si>
  <si>
    <t>Коллектор этажный квадратный, нержавеющая сталь ДУ 32, ВР 1" 3 контура НР 1/2" SANEXT (8563)</t>
  </si>
  <si>
    <t>Мембранный редукционный клапан DPRV-L ДУ25, ВР 1" SANEXT (8557)</t>
  </si>
  <si>
    <t>Манометр 50 мм, НР 1/4", 0-1,6 МРа, кл. т. 2.5, радиальный</t>
  </si>
  <si>
    <t>Фильтр механической очистки косой Ду 25, ВР 1" SANEXT (8913)</t>
  </si>
  <si>
    <t>Заглушка НР 1/2" SANEXT (8711)</t>
  </si>
  <si>
    <t>Заглушка НР 1" SANEXT (8713)</t>
  </si>
  <si>
    <t>Ниппель НР 1" SANEXT (8723)</t>
  </si>
  <si>
    <t>Шаровый кран Ду 15, ВР 1/2" бабочка SANEXT (8751)</t>
  </si>
  <si>
    <t>Шаровый кран Ду 25, НР-ВР 1" со сгоном (Американка) бабочка SANEXT (8773)</t>
  </si>
  <si>
    <t>Кронштейн крепления коллектора Т-образный 150 мм SANEXT (8994)</t>
  </si>
  <si>
    <t>Шаровой кран для подкл. имп. трубки SM Ду 20, ВР 3/4" SANEXT (6302)</t>
  </si>
  <si>
    <t>Ниппель переходной  НР 1"х НР 3/4" SANEXT (8732)</t>
  </si>
  <si>
    <t>Переходник ВР 3/4"х НР 1/2" SANEXT (8810)</t>
  </si>
  <si>
    <t>Переходник ВР 1"х НР 1/2" SANEXT (8811)</t>
  </si>
  <si>
    <t>Переходник ВР 1 1/2"х НР 3/4" SANEXT (8816)</t>
  </si>
  <si>
    <t>Футорка НР 1 1/2'х ВР 1" SANEXT (8871)</t>
  </si>
  <si>
    <t>Хомут коллекторный с резиновым уплотнением 1 1/2" х M8 SANEXT (8925)</t>
  </si>
  <si>
    <t>Автоматический балансировочный клапан DPV Ду 15, ВР 1/2" SANEXT (6101)</t>
  </si>
  <si>
    <t>Коллектор этажный, нержавеющая сталь ДУ 40, НР-ВР х 1 1/2"  4 контура НР 3/4" SANEXT (8404)</t>
  </si>
  <si>
    <t>Мембранный редукционный клапан DPRV ДУ25, ВР 1" SANEXT (8547)</t>
  </si>
  <si>
    <t>Манометр 100 мм, НР 1/2", 0-1.6МРа, кл. т. 1.5, радиальный (8550)</t>
  </si>
  <si>
    <t>SWH32-3-L-25-PRVL111-SV111 Распределит. коллекторный узел SANEXT для в/с 3 выхода</t>
  </si>
  <si>
    <t>Шаровый кран полнопроходной Ду 15, ВР-НР 1/2" бабочка SANEXT (8161)</t>
  </si>
  <si>
    <t>Пример типового* Квартирного водомерного узла</t>
  </si>
  <si>
    <t>Пример типовых* квартирнчх станций для водоснабжения</t>
  </si>
  <si>
    <t>Коллектор квартирный с отсекающими кранами для водоснабжения.Латунь. Межосевое расстояние 36 мм</t>
  </si>
  <si>
    <t>Заглушка НР М10 для термодатчика</t>
  </si>
  <si>
    <t>Ниппель НР 1 1/2"</t>
  </si>
  <si>
    <t xml:space="preserve">      11.09.2023                                   www.sanext.ru  </t>
  </si>
  <si>
    <t>Цена со скидкой без НДС</t>
  </si>
  <si>
    <t>Сумма без НДС</t>
  </si>
  <si>
    <t xml:space="preserve"> Укажите вашу персональную скидку</t>
  </si>
  <si>
    <t>Термостатический клапан SANEXT RV1, прямой Ду 15</t>
  </si>
  <si>
    <t>Термостатический клапан SANEXT RV1, угловой Ду 15</t>
  </si>
  <si>
    <t>Сумма с НДС</t>
  </si>
  <si>
    <t>Циркуляционные насосы с фиксированной частотй вращения</t>
  </si>
  <si>
    <t>Циркуляционный насос SX 25-40 180</t>
  </si>
  <si>
    <t>Циркуляционный насос SX 25-60 180</t>
  </si>
  <si>
    <t>Циркуляционный насос SX 25-80 180</t>
  </si>
  <si>
    <t>Циркуляционные насосы с частотным преобразователем</t>
  </si>
  <si>
    <t>Циркуляционный насос c частотным преобразованием SXE 25-60 18</t>
  </si>
  <si>
    <t>Повысительный насос</t>
  </si>
  <si>
    <t>Повысительный насос SX 15-90 160</t>
  </si>
  <si>
    <t xml:space="preserve">Латунные шаровые краны по ГОСТ Р 59553-2021 </t>
  </si>
  <si>
    <t xml:space="preserve">1100001 </t>
  </si>
  <si>
    <t>8522-1</t>
  </si>
  <si>
    <t>8523-1</t>
  </si>
  <si>
    <t>8524-1</t>
  </si>
  <si>
    <t>8525-1</t>
  </si>
  <si>
    <t>8526-1</t>
  </si>
  <si>
    <t>8527-1</t>
  </si>
  <si>
    <t>8528-1</t>
  </si>
  <si>
    <t>8529-1</t>
  </si>
  <si>
    <t>85210-1</t>
  </si>
  <si>
    <t>85211-1</t>
  </si>
  <si>
    <t>85212-1</t>
  </si>
  <si>
    <t>1172-3</t>
  </si>
  <si>
    <t>1371-3</t>
  </si>
  <si>
    <t>1471-3</t>
  </si>
  <si>
    <t>Прайс без НДС для заливки</t>
  </si>
  <si>
    <t>1272-3</t>
  </si>
  <si>
    <t>Переходник с наружной резьбой 16 - R 3/4"</t>
  </si>
  <si>
    <t>Переходник с наружной резьбой 25 - R 1"</t>
  </si>
  <si>
    <t>Коллектор для теплого пола с расходомерами со автомат. воздухоотводчиком и дренажем. Нержавеющая сталь. Межосевое расстояние 50 мм.</t>
  </si>
  <si>
    <t>Коллектор для ТП нерж. сталь, с расход.,автомат. в/о и дренаж., ДУ25, ВР1"х 2 конт. НР 3/4" (8522-1)</t>
  </si>
  <si>
    <t>Коллектор для ТП нерж. сталь, с расход.,автомат. в/о и дренаж., ДУ25, ВР1"х 3 конт. НР 3/4" (8523-1)</t>
  </si>
  <si>
    <t>Коллектор для ТП нерж. сталь, с расход.,автомат. в/о и дренаж., ДУ25, ВР1"х 4 конт. НР 3/4" (8524-1)</t>
  </si>
  <si>
    <t>Коллектор для ТП нерж. сталь, с расход.,автомат. в/о и дренаж., ДУ25, ВР1"х 5 конт. НР 3/4" (8525-1)</t>
  </si>
  <si>
    <t>Коллектор для ТП нерж. сталь, с расход.,автомат. в/о и дренаж., ДУ25, ВР1"х 6 конт. НР 3/4" (8526-1)</t>
  </si>
  <si>
    <t>Коллектор для ТП нерж. сталь, с расход.,автомат. в/о и дренаж., ДУ25, ВР1"х 7 конт. НР 3/4" (8527-1)</t>
  </si>
  <si>
    <t>Коллектор для ТП нерж. сталь, с расход.,автомат. в/о и дренаж., ДУ25, ВР1"х 8 конт. НР 3/4" (8528-1)</t>
  </si>
  <si>
    <t>Коллектор для ТП нерж. сталь, с расход.,автомат. в/о и дренаж., ДУ25, ВР1"х 9 конт. НР 3/4" (8529-1)</t>
  </si>
  <si>
    <t>Коллектор для ТП нерж. сталь,с расход.,автомат. в/о и дренаж.,ДУ25, ВР1"х 10 конт. НР 3/4" (85210-1)</t>
  </si>
  <si>
    <t>Коллектор для ТП нерж. сталь,с расход.,автомат. в/о и дренаж.,ДУ25, ВР1"х 11 конт. НР 3/4" (85211-1)</t>
  </si>
  <si>
    <t>Коллектор для ТП нерж. сталь,с расход.,автомат. в/о и дренаж.,ДУ25, ВР1"х 12 конт. НР 3/4" (85212-1)</t>
  </si>
  <si>
    <t>Фитинги</t>
  </si>
  <si>
    <t xml:space="preserve">Соединительный фитинг для MU-C НР 1" </t>
  </si>
  <si>
    <t>Водорозетка удлиненная 70 мм ВР 16 - G1/2" SANEXT Lite (49106)</t>
  </si>
  <si>
    <t>Водорозетка удлиненная 83 мм НР 16 - G1/2" SANEXT Lite (49107)</t>
  </si>
  <si>
    <t>Шина фиксирующая Sanext для труб диаметром 16-20 мм (4976)</t>
  </si>
  <si>
    <t>Такер Sanext для крепления труб тёплого пола (4971)</t>
  </si>
  <si>
    <t>Якорная Sanext скоба 42мм кассета (4973)</t>
  </si>
  <si>
    <t>Якорная Sanext скоба 42мм россыпь (4972)</t>
  </si>
  <si>
    <t>Якорная Sanext скоба 50мм кассета (4975)</t>
  </si>
  <si>
    <t>Якорная Sanext скоба 50мм россыпь (4974)</t>
  </si>
  <si>
    <t>Защитный кожух пластик для трубы PEX 16-20 мм, L=200мм SANEXT (4970)</t>
  </si>
  <si>
    <t>5920П</t>
  </si>
  <si>
    <t>Вставка  ремонтная 110 мм НР 3/4" пластик</t>
  </si>
  <si>
    <t xml:space="preserve">Крестовина ВР 1/2" </t>
  </si>
  <si>
    <t xml:space="preserve">Термостатическая головка SANEXT THR M30 x1.5 с выносным датчиком </t>
  </si>
  <si>
    <t>23.09.2024                   www.sanext.ru                   тел. +7(812)317-21-11</t>
  </si>
  <si>
    <t xml:space="preserve">23.09.2024                   www.sanext.ru                   тел. +7(812)317-21-11   </t>
  </si>
  <si>
    <t xml:space="preserve">    11.09.2023                   www.sanext.ru                   тел. +7(812)317-21-11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</si>
</sst>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₽_-;\-* #,##0.00\ _₽_-;_-* &quot;-&quot;??\ _₽_-;_-@_-"/>
    <numFmt numFmtId="165" formatCode="_-* #,##0.00_р_._-;\-* #,##0.00_р_._-;_-* &quot;-&quot;??_р_._-;_-@_-"/>
    <numFmt numFmtId="166" formatCode="0.0"/>
    <numFmt numFmtId="167" formatCode="#,##0.0"/>
    <numFmt numFmtId="168" formatCode="#,##0.0_ ;\-#,##0.0\ "/>
    <numFmt numFmtId="169" formatCode="#,##0.00000"/>
    <numFmt numFmtId="170" formatCode="_-* #,##0.0_р_._-;\-* #,##0.0_р_._-;_-* &quot;-&quot;??_р_._-;_-@_-"/>
    <numFmt numFmtId="171" formatCode="000000"/>
    <numFmt numFmtId="172" formatCode="_-* #,##0_-;\-* #,##0_-;_-* &quot;-&quot;??_-;_-@_-"/>
  </numFmts>
  <fonts count="11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b/>
      <sz val="11"/>
      <color indexed="8"/>
      <name val="Arial"/>
      <family val="2"/>
    </font>
    <font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  <font>
      <sz val="9"/>
      <color indexed="8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4" tint="-0.249977111117893"/>
      <name val="Arial Cyr"/>
      <charset val="204"/>
    </font>
    <font>
      <b/>
      <sz val="11"/>
      <color theme="4" tint="-0.249977111117893"/>
      <name val="Arial Cyr"/>
      <charset val="204"/>
    </font>
    <font>
      <b/>
      <sz val="12"/>
      <color theme="1"/>
      <name val="Arial Cyr"/>
      <charset val="204"/>
    </font>
    <font>
      <b/>
      <sz val="12"/>
      <color theme="0"/>
      <name val="Arial Cyr"/>
      <charset val="204"/>
    </font>
    <font>
      <sz val="14"/>
      <color theme="0" tint="-0.499984740745262"/>
      <name val="Arial Cyr"/>
      <charset val="204"/>
    </font>
    <font>
      <i/>
      <sz val="10"/>
      <name val="Arial Cyr"/>
      <charset val="204"/>
    </font>
    <font>
      <b/>
      <i/>
      <sz val="12"/>
      <color rgb="FF0E578E"/>
      <name val="Arial Cyr"/>
      <charset val="204"/>
    </font>
    <font>
      <sz val="9"/>
      <color rgb="FF00000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i/>
      <sz val="9"/>
      <name val="Arial Cyr"/>
      <charset val="204"/>
    </font>
    <font>
      <sz val="10"/>
      <color rgb="FF000000"/>
      <name val="Arial"/>
      <family val="2"/>
      <charset val="204"/>
    </font>
    <font>
      <i/>
      <sz val="10"/>
      <name val="Arial"/>
      <family val="2"/>
      <charset val="204"/>
    </font>
    <font>
      <b/>
      <i/>
      <sz val="12"/>
      <color rgb="FF0E578E"/>
      <name val="Arial"/>
      <family val="2"/>
      <charset val="204"/>
    </font>
    <font>
      <i/>
      <sz val="12"/>
      <color rgb="FF0E578E"/>
      <name val="Arial Cyr"/>
      <charset val="204"/>
    </font>
    <font>
      <b/>
      <sz val="12"/>
      <color theme="0"/>
      <name val="Arial"/>
      <family val="2"/>
      <charset val="204"/>
    </font>
    <font>
      <b/>
      <sz val="16"/>
      <color theme="0" tint="-0.499984740745262"/>
      <name val="Arial"/>
      <family val="2"/>
      <charset val="204"/>
    </font>
    <font>
      <sz val="10"/>
      <color rgb="FFFF0000"/>
      <name val="Arial Cyr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1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color rgb="FF000000"/>
      <name val="Arial"/>
      <family val="2"/>
    </font>
    <font>
      <b/>
      <sz val="14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</font>
    <font>
      <sz val="11"/>
      <name val="Calibri"/>
      <family val="2"/>
      <charset val="204"/>
    </font>
    <font>
      <b/>
      <i/>
      <sz val="12"/>
      <color theme="4" tint="-0.249977111117893"/>
      <name val="Arial Cyr"/>
      <charset val="204"/>
    </font>
    <font>
      <sz val="9"/>
      <color theme="1" tint="0.14999847407452621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 Tur"/>
      <charset val="162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</font>
    <font>
      <sz val="18"/>
      <color theme="3"/>
      <name val="Cambria"/>
      <family val="2"/>
      <charset val="204"/>
      <scheme val="major"/>
    </font>
    <font>
      <sz val="8"/>
      <name val="Arial"/>
      <family val="2"/>
      <charset val="1"/>
    </font>
    <font>
      <sz val="8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name val="Arial Cyr"/>
      <charset val="204"/>
    </font>
    <font>
      <i/>
      <sz val="10"/>
      <color theme="0" tint="-0.499984740745262"/>
      <name val="Arial Cyr"/>
      <charset val="204"/>
    </font>
    <font>
      <sz val="14"/>
      <name val="Arial Cyr"/>
      <charset val="204"/>
    </font>
    <font>
      <b/>
      <sz val="14"/>
      <color theme="0" tint="-0.499984740745262"/>
      <name val="Arial Cyr"/>
      <charset val="204"/>
    </font>
    <font>
      <b/>
      <sz val="14"/>
      <color rgb="FF0E578E"/>
      <name val="Arial Cyr"/>
      <charset val="204"/>
    </font>
    <font>
      <sz val="14"/>
      <color theme="0" tint="-0.49998474074526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8"/>
      <color indexed="24"/>
      <name val="Arial"/>
      <family val="2"/>
    </font>
    <font>
      <sz val="8"/>
      <color indexed="8"/>
      <name val="Arial"/>
      <family val="2"/>
    </font>
    <font>
      <b/>
      <sz val="8"/>
      <color rgb="FFFF0000"/>
      <name val="Arial"/>
      <family val="2"/>
      <charset val="204"/>
    </font>
    <font>
      <b/>
      <sz val="14"/>
      <color theme="0" tint="-0.499984740745262"/>
      <name val="Manrope"/>
      <charset val="204"/>
    </font>
    <font>
      <sz val="14"/>
      <color theme="0" tint="-0.499984740745262"/>
      <name val="Manrope"/>
      <charset val="204"/>
    </font>
    <font>
      <sz val="14"/>
      <name val="Manrope"/>
      <charset val="204"/>
    </font>
    <font>
      <b/>
      <sz val="14"/>
      <name val="Manrope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2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 style="dotted">
        <color indexed="64"/>
      </right>
      <top style="thin">
        <color indexed="64"/>
      </top>
      <bottom/>
      <diagonal/>
    </border>
    <border>
      <left style="thin">
        <color theme="1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/>
      <bottom style="dotted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dotted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315">
    <xf numFmtId="0" fontId="0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3" fillId="0" borderId="0"/>
    <xf numFmtId="0" fontId="34" fillId="0" borderId="0"/>
    <xf numFmtId="0" fontId="26" fillId="0" borderId="0"/>
    <xf numFmtId="0" fontId="26" fillId="0" borderId="0"/>
    <xf numFmtId="165" fontId="11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0" fillId="0" borderId="0"/>
    <xf numFmtId="0" fontId="78" fillId="0" borderId="99" applyNumberFormat="0" applyFill="0" applyAlignment="0" applyProtection="0"/>
    <xf numFmtId="0" fontId="79" fillId="0" borderId="100" applyNumberFormat="0" applyFill="0" applyAlignment="0" applyProtection="0"/>
    <xf numFmtId="0" fontId="80" fillId="0" borderId="101" applyNumberFormat="0" applyFill="0" applyAlignment="0" applyProtection="0"/>
    <xf numFmtId="0" fontId="80" fillId="0" borderId="0" applyNumberFormat="0" applyFill="0" applyBorder="0" applyAlignment="0" applyProtection="0"/>
    <xf numFmtId="0" fontId="81" fillId="9" borderId="0" applyNumberFormat="0" applyBorder="0" applyAlignment="0" applyProtection="0"/>
    <xf numFmtId="0" fontId="82" fillId="10" borderId="0" applyNumberFormat="0" applyBorder="0" applyAlignment="0" applyProtection="0"/>
    <xf numFmtId="0" fontId="83" fillId="11" borderId="0" applyNumberFormat="0" applyBorder="0" applyAlignment="0" applyProtection="0"/>
    <xf numFmtId="0" fontId="84" fillId="12" borderId="102" applyNumberFormat="0" applyAlignment="0" applyProtection="0"/>
    <xf numFmtId="0" fontId="85" fillId="13" borderId="103" applyNumberFormat="0" applyAlignment="0" applyProtection="0"/>
    <xf numFmtId="0" fontId="86" fillId="13" borderId="102" applyNumberFormat="0" applyAlignment="0" applyProtection="0"/>
    <xf numFmtId="0" fontId="87" fillId="0" borderId="104" applyNumberFormat="0" applyFill="0" applyAlignment="0" applyProtection="0"/>
    <xf numFmtId="0" fontId="88" fillId="14" borderId="105" applyNumberFormat="0" applyAlignment="0" applyProtection="0"/>
    <xf numFmtId="0" fontId="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107" applyNumberFormat="0" applyFill="0" applyAlignment="0" applyProtection="0"/>
    <xf numFmtId="0" fontId="91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1" fillId="35" borderId="0" applyNumberFormat="0" applyBorder="0" applyAlignment="0" applyProtection="0"/>
    <xf numFmtId="0" fontId="91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1" fillId="39" borderId="0" applyNumberFormat="0" applyBorder="0" applyAlignment="0" applyProtection="0"/>
    <xf numFmtId="0" fontId="9" fillId="0" borderId="0"/>
    <xf numFmtId="0" fontId="9" fillId="15" borderId="106" applyNumberFormat="0" applyFont="0" applyAlignment="0" applyProtection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165" fontId="11" fillId="0" borderId="0" applyFont="0" applyFill="0" applyBorder="0" applyAlignment="0" applyProtection="0"/>
    <xf numFmtId="0" fontId="92" fillId="0" borderId="0"/>
    <xf numFmtId="0" fontId="26" fillId="0" borderId="0"/>
    <xf numFmtId="0" fontId="29" fillId="0" borderId="0"/>
    <xf numFmtId="0" fontId="93" fillId="0" borderId="0"/>
    <xf numFmtId="0" fontId="94" fillId="0" borderId="0"/>
    <xf numFmtId="0" fontId="95" fillId="0" borderId="0"/>
    <xf numFmtId="0" fontId="56" fillId="0" borderId="0">
      <alignment horizontal="left" vertical="center"/>
    </xf>
    <xf numFmtId="0" fontId="56" fillId="0" borderId="0"/>
    <xf numFmtId="164" fontId="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8" fillId="0" borderId="0"/>
    <xf numFmtId="0" fontId="7" fillId="0" borderId="0"/>
    <xf numFmtId="0" fontId="7" fillId="15" borderId="106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8" fillId="0" borderId="0"/>
    <xf numFmtId="0" fontId="6" fillId="0" borderId="0"/>
    <xf numFmtId="0" fontId="6" fillId="15" borderId="106" applyNumberFormat="0" applyFon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99" fillId="0" borderId="0"/>
    <xf numFmtId="0" fontId="5" fillId="15" borderId="106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15" borderId="106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1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5" borderId="106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10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9" fillId="0" borderId="0"/>
    <xf numFmtId="0" fontId="2" fillId="15" borderId="10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106" applyNumberFormat="0" applyFont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164" fontId="1" fillId="0" borderId="0" applyFont="0" applyFill="0" applyBorder="0" applyAlignment="0" applyProtection="0"/>
  </cellStyleXfs>
  <cellXfs count="1519">
    <xf numFmtId="0" fontId="0" fillId="0" borderId="0" xfId="0"/>
    <xf numFmtId="14" fontId="2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3" fontId="37" fillId="0" borderId="0" xfId="0" applyNumberFormat="1" applyFont="1"/>
    <xf numFmtId="0" fontId="37" fillId="0" borderId="0" xfId="0" applyFont="1" applyAlignment="1">
      <alignment horizontal="right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0" fontId="39" fillId="0" borderId="0" xfId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21" fillId="0" borderId="0" xfId="0" applyFont="1"/>
    <xf numFmtId="167" fontId="0" fillId="0" borderId="0" xfId="0" applyNumberFormat="1"/>
    <xf numFmtId="0" fontId="21" fillId="0" borderId="0" xfId="0" applyFont="1" applyAlignment="1">
      <alignment horizontal="left" vertical="center"/>
    </xf>
    <xf numFmtId="167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2" fillId="0" borderId="0" xfId="0" applyFont="1"/>
    <xf numFmtId="1" fontId="21" fillId="0" borderId="0" xfId="0" applyNumberFormat="1" applyFont="1"/>
    <xf numFmtId="167" fontId="0" fillId="0" borderId="0" xfId="0" applyNumberFormat="1" applyAlignment="1">
      <alignment horizontal="center" vertical="center" wrapText="1"/>
    </xf>
    <xf numFmtId="1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167" fontId="29" fillId="0" borderId="0" xfId="0" applyNumberFormat="1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14" fontId="28" fillId="0" borderId="0" xfId="0" applyNumberFormat="1" applyFont="1"/>
    <xf numFmtId="0" fontId="15" fillId="0" borderId="0" xfId="1" applyAlignment="1">
      <alignment wrapText="1"/>
    </xf>
    <xf numFmtId="0" fontId="15" fillId="0" borderId="0" xfId="1"/>
    <xf numFmtId="0" fontId="15" fillId="0" borderId="0" xfId="1" applyAlignment="1">
      <alignment horizontal="center" vertical="center" wrapText="1"/>
    </xf>
    <xf numFmtId="0" fontId="21" fillId="0" borderId="0" xfId="1" applyFont="1"/>
    <xf numFmtId="0" fontId="19" fillId="0" borderId="0" xfId="1" applyFont="1" applyAlignment="1">
      <alignment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4" fontId="0" fillId="0" borderId="13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0" fillId="0" borderId="16" xfId="0" applyBorder="1"/>
    <xf numFmtId="0" fontId="0" fillId="0" borderId="20" xfId="0" applyBorder="1" applyAlignment="1">
      <alignment horizontal="left" vertical="center"/>
    </xf>
    <xf numFmtId="0" fontId="50" fillId="0" borderId="0" xfId="0" applyFont="1"/>
    <xf numFmtId="0" fontId="0" fillId="0" borderId="12" xfId="0" applyBorder="1" applyAlignment="1">
      <alignment horizontal="center" vertical="center"/>
    </xf>
    <xf numFmtId="0" fontId="0" fillId="0" borderId="24" xfId="0" applyBorder="1"/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0" fillId="0" borderId="19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13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21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6" fontId="22" fillId="0" borderId="16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0" fillId="4" borderId="0" xfId="0" applyFill="1"/>
    <xf numFmtId="0" fontId="50" fillId="4" borderId="0" xfId="0" applyFont="1" applyFill="1"/>
    <xf numFmtId="0" fontId="53" fillId="4" borderId="0" xfId="0" applyFont="1" applyFill="1"/>
    <xf numFmtId="0" fontId="54" fillId="4" borderId="0" xfId="0" applyFont="1" applyFill="1" applyAlignment="1">
      <alignment horizontal="center"/>
    </xf>
    <xf numFmtId="0" fontId="21" fillId="0" borderId="13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167" fontId="21" fillId="0" borderId="13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21" fillId="0" borderId="31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30" xfId="0" applyFont="1" applyBorder="1" applyAlignment="1">
      <alignment horizontal="left" vertical="center"/>
    </xf>
    <xf numFmtId="0" fontId="0" fillId="2" borderId="31" xfId="0" applyFill="1" applyBorder="1" applyAlignment="1">
      <alignment vertical="top" wrapText="1"/>
    </xf>
    <xf numFmtId="0" fontId="0" fillId="2" borderId="18" xfId="0" applyFill="1" applyBorder="1" applyAlignment="1">
      <alignment vertical="top" wrapText="1"/>
    </xf>
    <xf numFmtId="167" fontId="21" fillId="0" borderId="26" xfId="0" applyNumberFormat="1" applyFont="1" applyBorder="1" applyAlignment="1">
      <alignment horizontal="center" vertical="center"/>
    </xf>
    <xf numFmtId="0" fontId="0" fillId="2" borderId="26" xfId="0" applyFill="1" applyBorder="1" applyAlignment="1">
      <alignment horizontal="center" vertical="top" wrapText="1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31" fillId="0" borderId="44" xfId="0" applyFont="1" applyBorder="1" applyAlignment="1">
      <alignment horizontal="center" vertical="center"/>
    </xf>
    <xf numFmtId="0" fontId="31" fillId="0" borderId="44" xfId="0" applyFont="1" applyBorder="1" applyAlignment="1">
      <alignment horizontal="left" vertical="center"/>
    </xf>
    <xf numFmtId="0" fontId="29" fillId="0" borderId="44" xfId="0" applyFont="1" applyBorder="1"/>
    <xf numFmtId="0" fontId="61" fillId="0" borderId="0" xfId="0" applyFont="1" applyAlignment="1">
      <alignment vertical="center"/>
    </xf>
    <xf numFmtId="0" fontId="0" fillId="0" borderId="0" xfId="0" applyAlignment="1">
      <alignment vertical="center"/>
    </xf>
    <xf numFmtId="0" fontId="30" fillId="0" borderId="0" xfId="0" applyFont="1"/>
    <xf numFmtId="0" fontId="0" fillId="0" borderId="31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21" fillId="0" borderId="13" xfId="0" applyFont="1" applyBorder="1" applyAlignment="1">
      <alignment horizontal="center"/>
    </xf>
    <xf numFmtId="1" fontId="40" fillId="0" borderId="31" xfId="3" applyNumberFormat="1" applyFont="1" applyBorder="1" applyAlignment="1">
      <alignment horizontal="center" vertical="top"/>
    </xf>
    <xf numFmtId="1" fontId="40" fillId="0" borderId="18" xfId="3" applyNumberFormat="1" applyFont="1" applyBorder="1" applyAlignment="1">
      <alignment horizontal="center" vertical="top"/>
    </xf>
    <xf numFmtId="0" fontId="25" fillId="2" borderId="13" xfId="0" applyFont="1" applyFill="1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6" xfId="0" applyBorder="1" applyAlignment="1">
      <alignment horizontal="left" vertical="center"/>
    </xf>
    <xf numFmtId="0" fontId="0" fillId="0" borderId="13" xfId="0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68" fontId="21" fillId="0" borderId="13" xfId="9" applyNumberFormat="1" applyFont="1" applyBorder="1" applyAlignment="1">
      <alignment horizontal="center" vertical="center"/>
    </xf>
    <xf numFmtId="0" fontId="29" fillId="0" borderId="14" xfId="0" applyFont="1" applyBorder="1"/>
    <xf numFmtId="0" fontId="29" fillId="0" borderId="26" xfId="0" applyFont="1" applyBorder="1"/>
    <xf numFmtId="0" fontId="29" fillId="0" borderId="13" xfId="0" applyFont="1" applyBorder="1"/>
    <xf numFmtId="0" fontId="29" fillId="0" borderId="17" xfId="0" applyFont="1" applyBorder="1"/>
    <xf numFmtId="0" fontId="29" fillId="0" borderId="22" xfId="0" applyFont="1" applyBorder="1"/>
    <xf numFmtId="0" fontId="0" fillId="0" borderId="30" xfId="0" applyBorder="1" applyAlignment="1">
      <alignment horizontal="center" vertical="center"/>
    </xf>
    <xf numFmtId="0" fontId="36" fillId="4" borderId="24" xfId="0" applyFont="1" applyFill="1" applyBorder="1"/>
    <xf numFmtId="168" fontId="0" fillId="0" borderId="47" xfId="9" applyNumberFormat="1" applyFont="1" applyBorder="1" applyAlignment="1">
      <alignment horizontal="center" vertical="center"/>
    </xf>
    <xf numFmtId="0" fontId="36" fillId="4" borderId="7" xfId="0" applyFont="1" applyFill="1" applyBorder="1"/>
    <xf numFmtId="0" fontId="21" fillId="0" borderId="21" xfId="0" applyFont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168" fontId="0" fillId="0" borderId="29" xfId="9" applyNumberFormat="1" applyFont="1" applyBorder="1" applyAlignment="1">
      <alignment horizontal="center" vertical="center"/>
    </xf>
    <xf numFmtId="0" fontId="36" fillId="4" borderId="11" xfId="0" applyFont="1" applyFill="1" applyBorder="1"/>
    <xf numFmtId="0" fontId="21" fillId="0" borderId="20" xfId="0" applyFont="1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0" fillId="0" borderId="33" xfId="0" applyBorder="1" applyAlignment="1">
      <alignment horizontal="center" vertical="center"/>
    </xf>
    <xf numFmtId="168" fontId="0" fillId="0" borderId="48" xfId="9" applyNumberFormat="1" applyFont="1" applyBorder="1" applyAlignment="1">
      <alignment horizontal="center" vertical="center"/>
    </xf>
    <xf numFmtId="168" fontId="0" fillId="0" borderId="49" xfId="9" applyNumberFormat="1" applyFont="1" applyBorder="1" applyAlignment="1">
      <alignment horizontal="center" vertical="center"/>
    </xf>
    <xf numFmtId="0" fontId="36" fillId="4" borderId="50" xfId="0" applyFont="1" applyFill="1" applyBorder="1"/>
    <xf numFmtId="0" fontId="21" fillId="0" borderId="21" xfId="0" applyFont="1" applyBorder="1" applyAlignment="1">
      <alignment horizontal="center" vertical="center"/>
    </xf>
    <xf numFmtId="0" fontId="0" fillId="0" borderId="51" xfId="0" applyBorder="1" applyAlignment="1">
      <alignment horizontal="left" vertical="center"/>
    </xf>
    <xf numFmtId="168" fontId="0" fillId="0" borderId="52" xfId="9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36" fillId="4" borderId="57" xfId="0" applyFont="1" applyFill="1" applyBorder="1"/>
    <xf numFmtId="168" fontId="0" fillId="0" borderId="58" xfId="9" applyNumberFormat="1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0" fillId="4" borderId="57" xfId="0" applyFill="1" applyBorder="1"/>
    <xf numFmtId="168" fontId="0" fillId="0" borderId="55" xfId="9" applyNumberFormat="1" applyFont="1" applyBorder="1" applyAlignment="1">
      <alignment horizontal="center" vertical="center"/>
    </xf>
    <xf numFmtId="168" fontId="0" fillId="0" borderId="59" xfId="9" applyNumberFormat="1" applyFont="1" applyBorder="1" applyAlignment="1">
      <alignment horizontal="center" vertical="center"/>
    </xf>
    <xf numFmtId="0" fontId="0" fillId="4" borderId="50" xfId="0" applyFill="1" applyBorder="1"/>
    <xf numFmtId="0" fontId="0" fillId="4" borderId="60" xfId="0" applyFill="1" applyBorder="1"/>
    <xf numFmtId="168" fontId="0" fillId="0" borderId="62" xfId="9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9" fillId="0" borderId="65" xfId="0" applyFont="1" applyBorder="1" applyAlignment="1">
      <alignment horizontal="center" vertical="center" wrapText="1"/>
    </xf>
    <xf numFmtId="0" fontId="19" fillId="0" borderId="66" xfId="0" applyFont="1" applyBorder="1" applyAlignment="1">
      <alignment horizontal="center" vertical="center" wrapText="1"/>
    </xf>
    <xf numFmtId="0" fontId="0" fillId="0" borderId="66" xfId="0" applyBorder="1"/>
    <xf numFmtId="0" fontId="0" fillId="0" borderId="50" xfId="0" applyBorder="1"/>
    <xf numFmtId="0" fontId="0" fillId="0" borderId="35" xfId="0" applyBorder="1" applyAlignment="1">
      <alignment horizontal="left" vertical="center" wrapText="1"/>
    </xf>
    <xf numFmtId="0" fontId="42" fillId="3" borderId="65" xfId="0" applyFont="1" applyFill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42" fillId="3" borderId="0" xfId="0" applyFont="1" applyFill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167" fontId="21" fillId="0" borderId="3" xfId="0" applyNumberFormat="1" applyFont="1" applyBorder="1" applyAlignment="1">
      <alignment vertical="center"/>
    </xf>
    <xf numFmtId="0" fontId="21" fillId="0" borderId="14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5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/>
    </xf>
    <xf numFmtId="14" fontId="20" fillId="0" borderId="6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60" fillId="5" borderId="4" xfId="0" applyFont="1" applyFill="1" applyBorder="1" applyAlignment="1">
      <alignment horizontal="center" vertical="center"/>
    </xf>
    <xf numFmtId="0" fontId="21" fillId="4" borderId="50" xfId="0" applyFont="1" applyFill="1" applyBorder="1" applyAlignment="1">
      <alignment horizontal="center"/>
    </xf>
    <xf numFmtId="0" fontId="48" fillId="5" borderId="4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32" fillId="0" borderId="18" xfId="3" applyBorder="1" applyAlignment="1">
      <alignment horizontal="center" vertical="center"/>
    </xf>
    <xf numFmtId="0" fontId="63" fillId="0" borderId="13" xfId="3" applyFont="1" applyBorder="1" applyAlignment="1">
      <alignment horizontal="center" vertical="center"/>
    </xf>
    <xf numFmtId="0" fontId="63" fillId="0" borderId="14" xfId="3" applyFont="1" applyBorder="1" applyAlignment="1">
      <alignment horizontal="center" vertical="center"/>
    </xf>
    <xf numFmtId="0" fontId="63" fillId="0" borderId="14" xfId="3" applyFont="1" applyBorder="1" applyAlignment="1">
      <alignment horizontal="left" vertical="center"/>
    </xf>
    <xf numFmtId="0" fontId="63" fillId="0" borderId="12" xfId="3" applyFont="1" applyBorder="1" applyAlignment="1">
      <alignment horizontal="center" vertical="center"/>
    </xf>
    <xf numFmtId="0" fontId="63" fillId="0" borderId="17" xfId="3" applyFont="1" applyBorder="1" applyAlignment="1">
      <alignment horizontal="center" vertical="center"/>
    </xf>
    <xf numFmtId="0" fontId="63" fillId="0" borderId="0" xfId="3" applyFont="1" applyAlignment="1">
      <alignment horizontal="left" vertical="center"/>
    </xf>
    <xf numFmtId="0" fontId="63" fillId="0" borderId="16" xfId="3" applyFont="1" applyBorder="1" applyAlignment="1">
      <alignment horizontal="center" vertical="center"/>
    </xf>
    <xf numFmtId="0" fontId="63" fillId="0" borderId="0" xfId="3" applyFont="1" applyAlignment="1">
      <alignment horizontal="center" vertical="center"/>
    </xf>
    <xf numFmtId="0" fontId="63" fillId="0" borderId="26" xfId="3" applyFont="1" applyBorder="1" applyAlignment="1">
      <alignment horizontal="left" vertical="center"/>
    </xf>
    <xf numFmtId="0" fontId="63" fillId="0" borderId="26" xfId="3" applyFont="1" applyBorder="1" applyAlignment="1">
      <alignment horizontal="center" vertical="center"/>
    </xf>
    <xf numFmtId="0" fontId="64" fillId="2" borderId="30" xfId="0" applyFont="1" applyFill="1" applyBorder="1" applyAlignment="1">
      <alignment horizontal="left" vertical="center" wrapText="1"/>
    </xf>
    <xf numFmtId="0" fontId="64" fillId="2" borderId="13" xfId="0" applyFont="1" applyFill="1" applyBorder="1" applyAlignment="1">
      <alignment horizontal="left" vertical="center" wrapText="1"/>
    </xf>
    <xf numFmtId="0" fontId="64" fillId="2" borderId="32" xfId="0" applyFont="1" applyFill="1" applyBorder="1" applyAlignment="1">
      <alignment horizontal="left" vertical="center" wrapText="1"/>
    </xf>
    <xf numFmtId="0" fontId="63" fillId="0" borderId="17" xfId="3" applyFont="1" applyBorder="1" applyAlignment="1">
      <alignment horizontal="left" vertical="center" wrapText="1"/>
    </xf>
    <xf numFmtId="0" fontId="63" fillId="0" borderId="30" xfId="3" applyFont="1" applyBorder="1" applyAlignment="1">
      <alignment horizontal="center" vertical="center"/>
    </xf>
    <xf numFmtId="0" fontId="63" fillId="0" borderId="22" xfId="3" applyFont="1" applyBorder="1" applyAlignment="1">
      <alignment horizontal="center" vertical="center"/>
    </xf>
    <xf numFmtId="0" fontId="63" fillId="0" borderId="22" xfId="3" applyFont="1" applyBorder="1" applyAlignment="1">
      <alignment horizontal="left" vertical="center" wrapText="1"/>
    </xf>
    <xf numFmtId="0" fontId="63" fillId="0" borderId="32" xfId="3" applyFont="1" applyBorder="1" applyAlignment="1">
      <alignment horizontal="center" vertical="center"/>
    </xf>
    <xf numFmtId="0" fontId="64" fillId="0" borderId="26" xfId="2" applyFont="1" applyBorder="1" applyAlignment="1">
      <alignment horizontal="center" vertical="center"/>
    </xf>
    <xf numFmtId="0" fontId="64" fillId="0" borderId="30" xfId="2" applyFont="1" applyBorder="1" applyAlignment="1">
      <alignment horizontal="left" vertical="center" wrapText="1"/>
    </xf>
    <xf numFmtId="0" fontId="64" fillId="0" borderId="13" xfId="2" applyFont="1" applyBorder="1" applyAlignment="1">
      <alignment horizontal="center" vertical="center"/>
    </xf>
    <xf numFmtId="0" fontId="64" fillId="0" borderId="31" xfId="2" applyFont="1" applyBorder="1" applyAlignment="1">
      <alignment horizontal="left" vertical="center" wrapText="1"/>
    </xf>
    <xf numFmtId="0" fontId="63" fillId="0" borderId="21" xfId="3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/>
    </xf>
    <xf numFmtId="0" fontId="65" fillId="0" borderId="26" xfId="8" applyFont="1" applyBorder="1" applyAlignment="1">
      <alignment horizontal="left" vertical="center" wrapText="1"/>
    </xf>
    <xf numFmtId="0" fontId="64" fillId="0" borderId="22" xfId="0" applyFont="1" applyBorder="1" applyAlignment="1">
      <alignment horizontal="center" vertical="center"/>
    </xf>
    <xf numFmtId="0" fontId="64" fillId="0" borderId="27" xfId="0" applyFont="1" applyBorder="1" applyAlignment="1">
      <alignment horizontal="left" vertical="center"/>
    </xf>
    <xf numFmtId="0" fontId="64" fillId="0" borderId="13" xfId="0" applyFont="1" applyBorder="1" applyAlignment="1">
      <alignment horizontal="center" vertical="center"/>
    </xf>
    <xf numFmtId="0" fontId="64" fillId="0" borderId="14" xfId="0" applyFont="1" applyBorder="1" applyAlignment="1">
      <alignment horizontal="left" vertical="center"/>
    </xf>
    <xf numFmtId="0" fontId="64" fillId="0" borderId="6" xfId="0" applyFont="1" applyBorder="1" applyAlignment="1">
      <alignment horizontal="left" vertical="center"/>
    </xf>
    <xf numFmtId="0" fontId="65" fillId="0" borderId="26" xfId="8" applyFont="1" applyBorder="1" applyAlignment="1">
      <alignment horizontal="center" vertical="center" wrapText="1"/>
    </xf>
    <xf numFmtId="0" fontId="64" fillId="0" borderId="21" xfId="0" applyFont="1" applyBorder="1" applyAlignment="1">
      <alignment horizontal="center" vertical="center"/>
    </xf>
    <xf numFmtId="0" fontId="64" fillId="0" borderId="25" xfId="0" applyFont="1" applyBorder="1" applyAlignment="1">
      <alignment horizontal="center" vertical="center"/>
    </xf>
    <xf numFmtId="0" fontId="64" fillId="0" borderId="17" xfId="2" applyFont="1" applyBorder="1" applyAlignment="1">
      <alignment horizontal="center" vertical="center" wrapText="1"/>
    </xf>
    <xf numFmtId="0" fontId="64" fillId="0" borderId="13" xfId="2" applyFont="1" applyBorder="1" applyAlignment="1">
      <alignment horizontal="center" vertical="center" wrapText="1"/>
    </xf>
    <xf numFmtId="0" fontId="63" fillId="0" borderId="30" xfId="3" applyFont="1" applyBorder="1" applyAlignment="1">
      <alignment horizontal="center" vertical="center" wrapText="1"/>
    </xf>
    <xf numFmtId="0" fontId="63" fillId="0" borderId="32" xfId="3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/>
    <xf numFmtId="0" fontId="12" fillId="0" borderId="0" xfId="2" applyFont="1"/>
    <xf numFmtId="0" fontId="35" fillId="4" borderId="54" xfId="3" applyFont="1" applyFill="1" applyBorder="1"/>
    <xf numFmtId="0" fontId="12" fillId="0" borderId="32" xfId="2" applyFont="1" applyBorder="1"/>
    <xf numFmtId="0" fontId="35" fillId="4" borderId="75" xfId="3" applyFont="1" applyFill="1" applyBorder="1"/>
    <xf numFmtId="0" fontId="63" fillId="0" borderId="18" xfId="3" applyFont="1" applyBorder="1" applyAlignment="1">
      <alignment horizontal="left" vertical="center"/>
    </xf>
    <xf numFmtId="0" fontId="54" fillId="0" borderId="0" xfId="0" applyFont="1"/>
    <xf numFmtId="4" fontId="21" fillId="0" borderId="13" xfId="0" applyNumberFormat="1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3" fontId="37" fillId="0" borderId="49" xfId="0" applyNumberFormat="1" applyFont="1" applyBorder="1" applyAlignment="1">
      <alignment horizontal="center"/>
    </xf>
    <xf numFmtId="0" fontId="39" fillId="0" borderId="44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26" xfId="1" applyFont="1" applyBorder="1" applyAlignment="1">
      <alignment horizontal="left" vertical="center"/>
    </xf>
    <xf numFmtId="0" fontId="24" fillId="0" borderId="14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39" fillId="0" borderId="13" xfId="1" applyFont="1" applyBorder="1" applyAlignment="1">
      <alignment horizontal="center" vertical="center" wrapText="1"/>
    </xf>
    <xf numFmtId="0" fontId="39" fillId="0" borderId="26" xfId="1" applyFont="1" applyBorder="1" applyAlignment="1">
      <alignment horizontal="center" vertical="center" wrapText="1"/>
    </xf>
    <xf numFmtId="0" fontId="39" fillId="0" borderId="31" xfId="1" applyFont="1" applyBorder="1" applyAlignment="1">
      <alignment horizontal="center" vertical="center" wrapText="1"/>
    </xf>
    <xf numFmtId="0" fontId="39" fillId="0" borderId="30" xfId="1" applyFont="1" applyBorder="1" applyAlignment="1">
      <alignment horizontal="center" vertical="center" wrapText="1"/>
    </xf>
    <xf numFmtId="0" fontId="39" fillId="0" borderId="18" xfId="1" applyFont="1" applyBorder="1" applyAlignment="1">
      <alignment horizontal="center" vertical="center" wrapText="1"/>
    </xf>
    <xf numFmtId="0" fontId="39" fillId="0" borderId="17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3" fontId="37" fillId="0" borderId="55" xfId="0" applyNumberFormat="1" applyFont="1" applyBorder="1" applyAlignment="1">
      <alignment horizontal="center"/>
    </xf>
    <xf numFmtId="0" fontId="24" fillId="4" borderId="0" xfId="1" applyFont="1" applyFill="1" applyAlignment="1">
      <alignment horizontal="center" vertical="center"/>
    </xf>
    <xf numFmtId="0" fontId="0" fillId="0" borderId="49" xfId="0" applyBorder="1"/>
    <xf numFmtId="0" fontId="23" fillId="0" borderId="5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3" fontId="37" fillId="0" borderId="59" xfId="0" applyNumberFormat="1" applyFont="1" applyBorder="1" applyAlignment="1">
      <alignment horizontal="center"/>
    </xf>
    <xf numFmtId="0" fontId="24" fillId="0" borderId="26" xfId="1" applyFont="1" applyBorder="1" applyAlignment="1">
      <alignment horizontal="center" vertical="center"/>
    </xf>
    <xf numFmtId="0" fontId="24" fillId="4" borderId="12" xfId="1" applyFont="1" applyFill="1" applyBorder="1" applyAlignment="1">
      <alignment horizontal="center" vertical="center"/>
    </xf>
    <xf numFmtId="0" fontId="24" fillId="4" borderId="13" xfId="1" applyFont="1" applyFill="1" applyBorder="1" applyAlignment="1">
      <alignment horizontal="center" vertical="center"/>
    </xf>
    <xf numFmtId="0" fontId="24" fillId="4" borderId="16" xfId="1" applyFont="1" applyFill="1" applyBorder="1" applyAlignment="1">
      <alignment horizontal="center" vertical="center"/>
    </xf>
    <xf numFmtId="0" fontId="24" fillId="4" borderId="17" xfId="1" applyFont="1" applyFill="1" applyBorder="1" applyAlignment="1">
      <alignment horizontal="center" vertical="center"/>
    </xf>
    <xf numFmtId="0" fontId="24" fillId="4" borderId="26" xfId="1" applyFont="1" applyFill="1" applyBorder="1" applyAlignment="1">
      <alignment horizontal="center" vertical="center"/>
    </xf>
    <xf numFmtId="0" fontId="24" fillId="0" borderId="17" xfId="1" applyFont="1" applyBorder="1" applyAlignment="1">
      <alignment horizontal="center" vertical="center"/>
    </xf>
    <xf numFmtId="0" fontId="24" fillId="0" borderId="17" xfId="1" applyFont="1" applyBorder="1" applyAlignment="1">
      <alignment horizontal="left" vertical="center"/>
    </xf>
    <xf numFmtId="0" fontId="39" fillId="0" borderId="14" xfId="1" applyFont="1" applyBorder="1" applyAlignment="1">
      <alignment horizontal="center" vertical="center" wrapText="1"/>
    </xf>
    <xf numFmtId="0" fontId="24" fillId="4" borderId="14" xfId="1" applyFont="1" applyFill="1" applyBorder="1" applyAlignment="1">
      <alignment horizontal="center" vertical="center"/>
    </xf>
    <xf numFmtId="0" fontId="24" fillId="4" borderId="44" xfId="1" applyFont="1" applyFill="1" applyBorder="1" applyAlignment="1">
      <alignment horizontal="center" vertical="center"/>
    </xf>
    <xf numFmtId="0" fontId="24" fillId="0" borderId="14" xfId="1" applyFont="1" applyBorder="1" applyAlignment="1">
      <alignment horizontal="left" vertical="center"/>
    </xf>
    <xf numFmtId="0" fontId="24" fillId="0" borderId="5" xfId="1" applyFont="1" applyBorder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39" fillId="0" borderId="21" xfId="1" applyFont="1" applyBorder="1" applyAlignment="1">
      <alignment horizontal="center" vertical="center" wrapText="1"/>
    </xf>
    <xf numFmtId="0" fontId="24" fillId="0" borderId="21" xfId="1" applyFont="1" applyBorder="1" applyAlignment="1">
      <alignment horizontal="center" vertical="center"/>
    </xf>
    <xf numFmtId="0" fontId="38" fillId="3" borderId="44" xfId="1" applyFont="1" applyFill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70" fillId="0" borderId="0" xfId="0" applyFont="1"/>
    <xf numFmtId="3" fontId="37" fillId="0" borderId="29" xfId="0" applyNumberFormat="1" applyFont="1" applyBorder="1" applyAlignment="1">
      <alignment horizontal="center"/>
    </xf>
    <xf numFmtId="3" fontId="37" fillId="0" borderId="55" xfId="0" applyNumberFormat="1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37" fillId="0" borderId="13" xfId="0" applyNumberFormat="1" applyFont="1" applyBorder="1" applyAlignment="1">
      <alignment horizontal="center" vertical="center"/>
    </xf>
    <xf numFmtId="3" fontId="37" fillId="0" borderId="59" xfId="0" applyNumberFormat="1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3" fontId="37" fillId="0" borderId="47" xfId="0" applyNumberFormat="1" applyFont="1" applyBorder="1" applyAlignment="1">
      <alignment horizontal="center" vertical="center"/>
    </xf>
    <xf numFmtId="3" fontId="37" fillId="0" borderId="71" xfId="0" applyNumberFormat="1" applyFont="1" applyBorder="1" applyAlignment="1">
      <alignment horizontal="center" vertical="center"/>
    </xf>
    <xf numFmtId="3" fontId="37" fillId="0" borderId="52" xfId="0" applyNumberFormat="1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3" fontId="37" fillId="0" borderId="28" xfId="0" applyNumberFormat="1" applyFont="1" applyBorder="1" applyAlignment="1">
      <alignment horizontal="center" vertical="center"/>
    </xf>
    <xf numFmtId="0" fontId="0" fillId="0" borderId="78" xfId="0" applyBorder="1" applyAlignment="1">
      <alignment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79" xfId="0" applyFont="1" applyBorder="1" applyAlignment="1">
      <alignment vertical="center"/>
    </xf>
    <xf numFmtId="0" fontId="37" fillId="0" borderId="87" xfId="0" applyFont="1" applyBorder="1" applyAlignment="1">
      <alignment horizontal="center" vertical="center" wrapText="1"/>
    </xf>
    <xf numFmtId="0" fontId="37" fillId="3" borderId="79" xfId="1" applyFont="1" applyFill="1" applyBorder="1" applyAlignment="1">
      <alignment horizontal="center" vertical="center" wrapText="1"/>
    </xf>
    <xf numFmtId="167" fontId="0" fillId="0" borderId="4" xfId="0" applyNumberFormat="1" applyBorder="1"/>
    <xf numFmtId="0" fontId="0" fillId="0" borderId="66" xfId="0" applyBorder="1" applyAlignment="1">
      <alignment horizontal="center"/>
    </xf>
    <xf numFmtId="0" fontId="0" fillId="0" borderId="79" xfId="0" applyBorder="1" applyAlignment="1">
      <alignment horizontal="center"/>
    </xf>
    <xf numFmtId="0" fontId="40" fillId="0" borderId="6" xfId="3" applyFont="1" applyBorder="1" applyAlignment="1">
      <alignment horizontal="center" vertical="center"/>
    </xf>
    <xf numFmtId="0" fontId="40" fillId="0" borderId="14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40" fillId="0" borderId="61" xfId="3" applyFont="1" applyBorder="1" applyAlignment="1">
      <alignment horizontal="center" vertical="center"/>
    </xf>
    <xf numFmtId="168" fontId="21" fillId="0" borderId="20" xfId="9" applyNumberFormat="1" applyFont="1" applyBorder="1" applyAlignment="1">
      <alignment horizontal="center" vertical="center"/>
    </xf>
    <xf numFmtId="0" fontId="40" fillId="0" borderId="44" xfId="3" applyFont="1" applyBorder="1" applyAlignment="1">
      <alignment horizontal="center" vertical="center"/>
    </xf>
    <xf numFmtId="0" fontId="40" fillId="0" borderId="13" xfId="3" applyFont="1" applyBorder="1" applyAlignment="1">
      <alignment horizontal="center" vertical="center"/>
    </xf>
    <xf numFmtId="0" fontId="40" fillId="0" borderId="17" xfId="3" applyFont="1" applyBorder="1" applyAlignment="1">
      <alignment horizontal="center" vertical="center"/>
    </xf>
    <xf numFmtId="0" fontId="48" fillId="5" borderId="10" xfId="0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40" fillId="0" borderId="20" xfId="3" applyFont="1" applyBorder="1" applyAlignment="1">
      <alignment horizontal="center" vertical="center"/>
    </xf>
    <xf numFmtId="0" fontId="40" fillId="0" borderId="35" xfId="3" applyFont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" fontId="40" fillId="0" borderId="13" xfId="3" applyNumberFormat="1" applyFont="1" applyBorder="1" applyAlignment="1">
      <alignment horizontal="center" vertical="center"/>
    </xf>
    <xf numFmtId="0" fontId="40" fillId="0" borderId="13" xfId="3" applyFont="1" applyBorder="1" applyAlignment="1">
      <alignment horizontal="left" vertical="center"/>
    </xf>
    <xf numFmtId="0" fontId="40" fillId="0" borderId="14" xfId="3" applyFont="1" applyBorder="1" applyAlignment="1">
      <alignment horizontal="left" vertical="center"/>
    </xf>
    <xf numFmtId="1" fontId="40" fillId="0" borderId="17" xfId="3" applyNumberFormat="1" applyFont="1" applyBorder="1" applyAlignment="1">
      <alignment horizontal="center" vertical="center"/>
    </xf>
    <xf numFmtId="0" fontId="40" fillId="0" borderId="17" xfId="3" applyFont="1" applyBorder="1" applyAlignment="1">
      <alignment horizontal="left" vertical="center"/>
    </xf>
    <xf numFmtId="1" fontId="40" fillId="0" borderId="26" xfId="3" applyNumberFormat="1" applyFont="1" applyBorder="1" applyAlignment="1">
      <alignment horizontal="center" vertical="center"/>
    </xf>
    <xf numFmtId="0" fontId="40" fillId="0" borderId="26" xfId="3" applyFont="1" applyBorder="1" applyAlignment="1">
      <alignment horizontal="left" vertical="center"/>
    </xf>
    <xf numFmtId="1" fontId="40" fillId="0" borderId="35" xfId="3" applyNumberFormat="1" applyFont="1" applyBorder="1" applyAlignment="1">
      <alignment horizontal="center" vertical="center"/>
    </xf>
    <xf numFmtId="3" fontId="0" fillId="0" borderId="31" xfId="0" applyNumberFormat="1" applyBorder="1" applyAlignment="1">
      <alignment horizontal="center" vertical="center"/>
    </xf>
    <xf numFmtId="0" fontId="0" fillId="2" borderId="31" xfId="0" applyFill="1" applyBorder="1" applyAlignment="1">
      <alignment horizontal="left" vertical="center" wrapText="1"/>
    </xf>
    <xf numFmtId="3" fontId="0" fillId="0" borderId="44" xfId="0" applyNumberFormat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0" fontId="12" fillId="0" borderId="0" xfId="0" applyFont="1"/>
    <xf numFmtId="3" fontId="0" fillId="0" borderId="30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0" fontId="63" fillId="7" borderId="26" xfId="3" applyFont="1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/>
    </xf>
    <xf numFmtId="0" fontId="21" fillId="7" borderId="22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0" fontId="65" fillId="2" borderId="0" xfId="0" applyFont="1" applyFill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4" fontId="0" fillId="0" borderId="3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6" fontId="21" fillId="0" borderId="0" xfId="0" applyNumberFormat="1" applyFont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67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6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4" fontId="0" fillId="0" borderId="35" xfId="0" applyNumberFormat="1" applyBorder="1" applyAlignment="1">
      <alignment horizontal="center" vertical="center"/>
    </xf>
    <xf numFmtId="4" fontId="0" fillId="0" borderId="34" xfId="0" applyNumberFormat="1" applyBorder="1" applyAlignment="1">
      <alignment horizontal="center" vertical="center"/>
    </xf>
    <xf numFmtId="0" fontId="0" fillId="0" borderId="61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1" fontId="0" fillId="0" borderId="13" xfId="0" applyNumberFormat="1" applyBorder="1" applyAlignment="1">
      <alignment horizontal="center" vertical="center"/>
    </xf>
    <xf numFmtId="0" fontId="0" fillId="0" borderId="31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63" xfId="0" applyBorder="1" applyAlignment="1">
      <alignment horizontal="left" vertical="center" wrapText="1"/>
    </xf>
    <xf numFmtId="1" fontId="0" fillId="0" borderId="17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68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61" xfId="0" applyBorder="1" applyAlignment="1">
      <alignment horizontal="left" vertical="center" wrapText="1"/>
    </xf>
    <xf numFmtId="0" fontId="0" fillId="0" borderId="73" xfId="0" applyBorder="1" applyAlignment="1">
      <alignment horizontal="center"/>
    </xf>
    <xf numFmtId="0" fontId="14" fillId="2" borderId="20" xfId="0" applyFont="1" applyFill="1" applyBorder="1" applyAlignment="1">
      <alignment horizontal="center" vertical="center" wrapText="1"/>
    </xf>
    <xf numFmtId="0" fontId="14" fillId="2" borderId="87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left" vertical="center"/>
    </xf>
    <xf numFmtId="0" fontId="0" fillId="0" borderId="8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0" fontId="65" fillId="2" borderId="6" xfId="0" applyFont="1" applyFill="1" applyBorder="1" applyAlignment="1">
      <alignment horizontal="left" vertical="center" wrapText="1"/>
    </xf>
    <xf numFmtId="166" fontId="0" fillId="0" borderId="6" xfId="0" applyNumberFormat="1" applyBorder="1" applyAlignment="1">
      <alignment horizontal="center" vertical="center" wrapText="1"/>
    </xf>
    <xf numFmtId="0" fontId="0" fillId="0" borderId="6" xfId="0" applyBorder="1"/>
    <xf numFmtId="0" fontId="0" fillId="0" borderId="37" xfId="0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65" fillId="2" borderId="5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center" vertical="center"/>
    </xf>
    <xf numFmtId="0" fontId="12" fillId="0" borderId="64" xfId="0" applyFont="1" applyBorder="1" applyAlignment="1">
      <alignment horizontal="center"/>
    </xf>
    <xf numFmtId="0" fontId="0" fillId="0" borderId="11" xfId="0" applyBorder="1"/>
    <xf numFmtId="0" fontId="12" fillId="0" borderId="95" xfId="0" applyFont="1" applyBorder="1"/>
    <xf numFmtId="0" fontId="0" fillId="0" borderId="95" xfId="0" applyBorder="1"/>
    <xf numFmtId="0" fontId="0" fillId="0" borderId="3" xfId="0" applyBorder="1" applyAlignment="1">
      <alignment horizontal="center" vertical="center"/>
    </xf>
    <xf numFmtId="1" fontId="0" fillId="0" borderId="87" xfId="0" applyNumberFormat="1" applyBorder="1" applyAlignment="1">
      <alignment horizontal="center" vertical="center"/>
    </xf>
    <xf numFmtId="0" fontId="0" fillId="0" borderId="20" xfId="0" applyBorder="1" applyAlignment="1">
      <alignment horizontal="left" vertical="center" wrapText="1"/>
    </xf>
    <xf numFmtId="1" fontId="0" fillId="0" borderId="15" xfId="0" applyNumberForma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51" xfId="0" applyBorder="1" applyAlignment="1">
      <alignment horizontal="left" vertical="center" wrapText="1"/>
    </xf>
    <xf numFmtId="166" fontId="0" fillId="0" borderId="3" xfId="0" applyNumberForma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64" xfId="0" applyBorder="1"/>
    <xf numFmtId="0" fontId="0" fillId="0" borderId="68" xfId="0" applyBorder="1" applyAlignment="1">
      <alignment horizontal="left" vertical="center" wrapText="1"/>
    </xf>
    <xf numFmtId="0" fontId="12" fillId="4" borderId="56" xfId="0" applyFont="1" applyFill="1" applyBorder="1"/>
    <xf numFmtId="0" fontId="12" fillId="4" borderId="57" xfId="0" applyFont="1" applyFill="1" applyBorder="1"/>
    <xf numFmtId="0" fontId="12" fillId="4" borderId="50" xfId="0" applyFont="1" applyFill="1" applyBorder="1"/>
    <xf numFmtId="0" fontId="12" fillId="4" borderId="11" xfId="0" applyFont="1" applyFill="1" applyBorder="1"/>
    <xf numFmtId="0" fontId="12" fillId="4" borderId="50" xfId="0" applyFont="1" applyFill="1" applyBorder="1" applyAlignment="1">
      <alignment horizontal="center"/>
    </xf>
    <xf numFmtId="0" fontId="12" fillId="4" borderId="60" xfId="0" applyFont="1" applyFill="1" applyBorder="1"/>
    <xf numFmtId="0" fontId="12" fillId="4" borderId="24" xfId="0" applyFont="1" applyFill="1" applyBorder="1"/>
    <xf numFmtId="0" fontId="12" fillId="4" borderId="7" xfId="0" applyFont="1" applyFill="1" applyBorder="1"/>
    <xf numFmtId="0" fontId="74" fillId="4" borderId="7" xfId="0" applyFont="1" applyFill="1" applyBorder="1"/>
    <xf numFmtId="0" fontId="12" fillId="4" borderId="60" xfId="0" applyFont="1" applyFill="1" applyBorder="1" applyAlignment="1">
      <alignment horizontal="center"/>
    </xf>
    <xf numFmtId="0" fontId="12" fillId="4" borderId="57" xfId="0" applyFont="1" applyFill="1" applyBorder="1" applyAlignment="1">
      <alignment horizontal="center"/>
    </xf>
    <xf numFmtId="0" fontId="0" fillId="4" borderId="11" xfId="0" applyFill="1" applyBorder="1"/>
    <xf numFmtId="0" fontId="0" fillId="4" borderId="24" xfId="0" applyFill="1" applyBorder="1"/>
    <xf numFmtId="0" fontId="0" fillId="4" borderId="7" xfId="0" applyFill="1" applyBorder="1"/>
    <xf numFmtId="0" fontId="0" fillId="4" borderId="20" xfId="0" applyFill="1" applyBorder="1" applyAlignment="1">
      <alignment horizontal="left" vertical="center"/>
    </xf>
    <xf numFmtId="166" fontId="0" fillId="0" borderId="0" xfId="0" applyNumberFormat="1" applyAlignment="1">
      <alignment horizontal="center"/>
    </xf>
    <xf numFmtId="4" fontId="0" fillId="0" borderId="27" xfId="0" applyNumberFormat="1" applyBorder="1" applyAlignment="1">
      <alignment horizontal="center" vertical="center" wrapText="1"/>
    </xf>
    <xf numFmtId="0" fontId="0" fillId="0" borderId="27" xfId="0" applyBorder="1" applyAlignment="1">
      <alignment horizontal="left" vertical="center"/>
    </xf>
    <xf numFmtId="4" fontId="0" fillId="0" borderId="26" xfId="0" applyNumberFormat="1" applyBorder="1" applyAlignment="1">
      <alignment horizontal="center" vertical="center"/>
    </xf>
    <xf numFmtId="4" fontId="0" fillId="0" borderId="68" xfId="0" applyNumberFormat="1" applyBorder="1" applyAlignment="1">
      <alignment horizontal="center" vertical="center"/>
    </xf>
    <xf numFmtId="0" fontId="72" fillId="2" borderId="20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2" fillId="0" borderId="64" xfId="0" applyFont="1" applyBorder="1"/>
    <xf numFmtId="0" fontId="12" fillId="4" borderId="89" xfId="0" applyFont="1" applyFill="1" applyBorder="1"/>
    <xf numFmtId="166" fontId="0" fillId="0" borderId="0" xfId="0" applyNumberFormat="1" applyAlignment="1">
      <alignment horizontal="center" wrapText="1"/>
    </xf>
    <xf numFmtId="4" fontId="0" fillId="7" borderId="22" xfId="0" applyNumberFormat="1" applyFill="1" applyBorder="1" applyAlignment="1">
      <alignment horizontal="center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34" xfId="0" applyNumberFormat="1" applyFill="1" applyBorder="1" applyAlignment="1">
      <alignment horizontal="center" vertical="center"/>
    </xf>
    <xf numFmtId="4" fontId="0" fillId="7" borderId="13" xfId="0" applyNumberFormat="1" applyFill="1" applyBorder="1" applyAlignment="1">
      <alignment horizontal="center" vertical="center"/>
    </xf>
    <xf numFmtId="4" fontId="0" fillId="7" borderId="35" xfId="0" applyNumberFormat="1" applyFill="1" applyBorder="1" applyAlignment="1">
      <alignment horizontal="center" vertical="center"/>
    </xf>
    <xf numFmtId="4" fontId="0" fillId="7" borderId="61" xfId="0" applyNumberFormat="1" applyFill="1" applyBorder="1" applyAlignment="1">
      <alignment horizontal="center" vertical="center"/>
    </xf>
    <xf numFmtId="4" fontId="0" fillId="7" borderId="6" xfId="0" applyNumberFormat="1" applyFill="1" applyBorder="1" applyAlignment="1">
      <alignment horizontal="center" vertical="center"/>
    </xf>
    <xf numFmtId="4" fontId="0" fillId="7" borderId="3" xfId="0" applyNumberFormat="1" applyFill="1" applyBorder="1" applyAlignment="1">
      <alignment horizontal="center" vertical="center"/>
    </xf>
    <xf numFmtId="4" fontId="0" fillId="7" borderId="5" xfId="0" applyNumberFormat="1" applyFill="1" applyBorder="1" applyAlignment="1">
      <alignment horizontal="center" vertical="center"/>
    </xf>
    <xf numFmtId="4" fontId="0" fillId="7" borderId="14" xfId="0" applyNumberFormat="1" applyFill="1" applyBorder="1" applyAlignment="1">
      <alignment horizontal="center" vertical="center"/>
    </xf>
    <xf numFmtId="4" fontId="0" fillId="7" borderId="44" xfId="0" applyNumberFormat="1" applyFill="1" applyBorder="1" applyAlignment="1">
      <alignment horizontal="center" vertical="center"/>
    </xf>
    <xf numFmtId="4" fontId="0" fillId="7" borderId="0" xfId="0" applyNumberFormat="1" applyFill="1" applyAlignment="1">
      <alignment horizontal="center" vertical="center"/>
    </xf>
    <xf numFmtId="4" fontId="0" fillId="7" borderId="51" xfId="0" applyNumberFormat="1" applyFill="1" applyBorder="1" applyAlignment="1">
      <alignment horizontal="center" vertical="center"/>
    </xf>
    <xf numFmtId="4" fontId="0" fillId="7" borderId="68" xfId="0" applyNumberFormat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167" fontId="43" fillId="2" borderId="0" xfId="3" applyNumberFormat="1" applyFont="1" applyFill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/>
    </xf>
    <xf numFmtId="0" fontId="60" fillId="5" borderId="4" xfId="0" applyFont="1" applyFill="1" applyBorder="1" applyAlignment="1">
      <alignment horizontal="center" vertical="center" wrapText="1"/>
    </xf>
    <xf numFmtId="0" fontId="48" fillId="5" borderId="4" xfId="1" applyFont="1" applyFill="1" applyBorder="1" applyAlignment="1">
      <alignment horizontal="center" vertical="center" wrapText="1"/>
    </xf>
    <xf numFmtId="0" fontId="72" fillId="2" borderId="0" xfId="3" applyFont="1" applyFill="1" applyAlignment="1">
      <alignment horizontal="left" vertical="center" wrapText="1"/>
    </xf>
    <xf numFmtId="0" fontId="72" fillId="2" borderId="13" xfId="3" applyFont="1" applyFill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left" vertical="center" wrapText="1"/>
    </xf>
    <xf numFmtId="2" fontId="72" fillId="2" borderId="14" xfId="3" applyNumberFormat="1" applyFont="1" applyFill="1" applyBorder="1" applyAlignment="1">
      <alignment horizontal="center" vertical="center" wrapText="1"/>
    </xf>
    <xf numFmtId="2" fontId="72" fillId="2" borderId="0" xfId="3" applyNumberFormat="1" applyFont="1" applyFill="1" applyAlignment="1">
      <alignment horizontal="center" vertical="center" wrapText="1"/>
    </xf>
    <xf numFmtId="0" fontId="72" fillId="2" borderId="12" xfId="3" applyFont="1" applyFill="1" applyBorder="1" applyAlignment="1">
      <alignment horizontal="center" vertical="center" wrapText="1"/>
    </xf>
    <xf numFmtId="2" fontId="72" fillId="2" borderId="44" xfId="3" applyNumberFormat="1" applyFont="1" applyFill="1" applyBorder="1" applyAlignment="1">
      <alignment horizontal="center" vertical="center" wrapText="1"/>
    </xf>
    <xf numFmtId="0" fontId="72" fillId="2" borderId="13" xfId="3" applyFont="1" applyFill="1" applyBorder="1" applyAlignment="1">
      <alignment horizontal="left" vertical="center" wrapText="1"/>
    </xf>
    <xf numFmtId="0" fontId="72" fillId="2" borderId="20" xfId="3" applyFont="1" applyFill="1" applyBorder="1" applyAlignment="1">
      <alignment horizontal="left" vertical="center" wrapText="1"/>
    </xf>
    <xf numFmtId="0" fontId="72" fillId="2" borderId="26" xfId="3" applyFont="1" applyFill="1" applyBorder="1" applyAlignment="1">
      <alignment horizontal="left" vertical="center" wrapText="1"/>
    </xf>
    <xf numFmtId="0" fontId="21" fillId="0" borderId="13" xfId="3" applyFont="1" applyBorder="1" applyAlignment="1">
      <alignment horizontal="center" vertical="center" wrapText="1"/>
    </xf>
    <xf numFmtId="2" fontId="77" fillId="0" borderId="13" xfId="2" applyNumberFormat="1" applyFont="1" applyBorder="1" applyAlignment="1">
      <alignment horizontal="center" vertical="center" wrapText="1"/>
    </xf>
    <xf numFmtId="2" fontId="77" fillId="0" borderId="17" xfId="2" applyNumberFormat="1" applyFont="1" applyBorder="1" applyAlignment="1">
      <alignment horizontal="center" vertical="center" wrapText="1"/>
    </xf>
    <xf numFmtId="2" fontId="21" fillId="0" borderId="13" xfId="2" applyNumberFormat="1" applyFont="1" applyBorder="1" applyAlignment="1">
      <alignment horizontal="center" vertical="center" wrapText="1"/>
    </xf>
    <xf numFmtId="2" fontId="21" fillId="0" borderId="17" xfId="2" applyNumberFormat="1" applyFont="1" applyBorder="1" applyAlignment="1">
      <alignment horizontal="center" vertical="center" wrapText="1"/>
    </xf>
    <xf numFmtId="2" fontId="77" fillId="0" borderId="26" xfId="2" applyNumberFormat="1" applyFont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center" vertical="top" wrapText="1"/>
    </xf>
    <xf numFmtId="0" fontId="40" fillId="0" borderId="78" xfId="3" applyFont="1" applyBorder="1" applyAlignment="1">
      <alignment vertical="center" wrapText="1"/>
    </xf>
    <xf numFmtId="0" fontId="21" fillId="2" borderId="67" xfId="3" applyFont="1" applyFill="1" applyBorder="1" applyAlignment="1">
      <alignment horizontal="center" vertical="center" wrapText="1"/>
    </xf>
    <xf numFmtId="0" fontId="21" fillId="2" borderId="21" xfId="3" applyFont="1" applyFill="1" applyBorder="1" applyAlignment="1">
      <alignment horizontal="left" vertical="center" wrapText="1"/>
    </xf>
    <xf numFmtId="2" fontId="21" fillId="2" borderId="21" xfId="3" applyNumberFormat="1" applyFont="1" applyFill="1" applyBorder="1" applyAlignment="1">
      <alignment horizontal="center" vertical="center" wrapText="1"/>
    </xf>
    <xf numFmtId="0" fontId="72" fillId="2" borderId="34" xfId="3" applyFont="1" applyFill="1" applyBorder="1" applyAlignment="1">
      <alignment horizontal="left" vertical="center" wrapText="1"/>
    </xf>
    <xf numFmtId="2" fontId="72" fillId="2" borderId="5" xfId="3" applyNumberFormat="1" applyFont="1" applyFill="1" applyBorder="1" applyAlignment="1">
      <alignment horizontal="center" vertical="center" wrapText="1"/>
    </xf>
    <xf numFmtId="0" fontId="72" fillId="2" borderId="87" xfId="3" applyFont="1" applyFill="1" applyBorder="1" applyAlignment="1">
      <alignment horizontal="center" vertical="center" wrapText="1"/>
    </xf>
    <xf numFmtId="2" fontId="72" fillId="2" borderId="61" xfId="3" applyNumberFormat="1" applyFont="1" applyFill="1" applyBorder="1" applyAlignment="1">
      <alignment horizontal="center" vertical="center" wrapText="1"/>
    </xf>
    <xf numFmtId="0" fontId="40" fillId="0" borderId="66" xfId="3" applyFont="1" applyBorder="1" applyAlignment="1">
      <alignment vertical="center" wrapText="1"/>
    </xf>
    <xf numFmtId="2" fontId="44" fillId="2" borderId="3" xfId="3" applyNumberFormat="1" applyFont="1" applyFill="1" applyBorder="1" applyAlignment="1">
      <alignment horizontal="center" vertical="center" wrapText="1"/>
    </xf>
    <xf numFmtId="167" fontId="44" fillId="2" borderId="0" xfId="3" applyNumberFormat="1" applyFont="1" applyFill="1" applyAlignment="1">
      <alignment horizontal="center" vertical="center" wrapText="1"/>
    </xf>
    <xf numFmtId="0" fontId="44" fillId="0" borderId="3" xfId="3" applyFont="1" applyBorder="1" applyAlignment="1">
      <alignment horizontal="center" vertical="center" wrapText="1"/>
    </xf>
    <xf numFmtId="2" fontId="47" fillId="0" borderId="0" xfId="0" applyNumberFormat="1" applyFont="1" applyAlignment="1">
      <alignment horizontal="center" vertical="center" wrapText="1"/>
    </xf>
    <xf numFmtId="0" fontId="44" fillId="2" borderId="5" xfId="3" applyFont="1" applyFill="1" applyBorder="1" applyAlignment="1">
      <alignment horizontal="center" vertical="center" wrapText="1"/>
    </xf>
    <xf numFmtId="0" fontId="44" fillId="0" borderId="0" xfId="1" applyFont="1" applyAlignment="1">
      <alignment horizontal="center"/>
    </xf>
    <xf numFmtId="0" fontId="47" fillId="0" borderId="0" xfId="1" applyFont="1" applyAlignment="1">
      <alignment horizontal="center"/>
    </xf>
    <xf numFmtId="0" fontId="41" fillId="0" borderId="65" xfId="2" applyFont="1" applyBorder="1" applyAlignment="1">
      <alignment horizontal="center" vertical="center"/>
    </xf>
    <xf numFmtId="0" fontId="21" fillId="0" borderId="57" xfId="2" applyFont="1" applyBorder="1" applyAlignment="1">
      <alignment horizontal="center" vertical="center"/>
    </xf>
    <xf numFmtId="0" fontId="21" fillId="0" borderId="66" xfId="2" applyFont="1" applyBorder="1" applyAlignment="1">
      <alignment horizontal="center" vertical="center"/>
    </xf>
    <xf numFmtId="0" fontId="21" fillId="0" borderId="0" xfId="2" applyFont="1" applyAlignment="1">
      <alignment horizontal="left" vertical="center" wrapText="1"/>
    </xf>
    <xf numFmtId="0" fontId="21" fillId="0" borderId="14" xfId="2" applyFont="1" applyBorder="1" applyAlignment="1">
      <alignment horizontal="left" vertical="center" wrapText="1"/>
    </xf>
    <xf numFmtId="0" fontId="77" fillId="0" borderId="0" xfId="2" applyFont="1" applyAlignment="1">
      <alignment horizontal="left" vertical="center" wrapText="1"/>
    </xf>
    <xf numFmtId="0" fontId="77" fillId="0" borderId="31" xfId="2" applyFont="1" applyBorder="1" applyAlignment="1">
      <alignment horizontal="left" vertical="center" wrapText="1"/>
    </xf>
    <xf numFmtId="0" fontId="77" fillId="0" borderId="30" xfId="2" applyFont="1" applyBorder="1" applyAlignment="1">
      <alignment horizontal="left" vertical="center" wrapText="1"/>
    </xf>
    <xf numFmtId="0" fontId="21" fillId="0" borderId="26" xfId="2" applyFont="1" applyBorder="1" applyAlignment="1">
      <alignment horizontal="center" vertical="center" wrapText="1"/>
    </xf>
    <xf numFmtId="0" fontId="21" fillId="0" borderId="17" xfId="2" applyFont="1" applyBorder="1" applyAlignment="1">
      <alignment horizontal="center" vertical="center"/>
    </xf>
    <xf numFmtId="0" fontId="21" fillId="0" borderId="13" xfId="2" applyFont="1" applyBorder="1" applyAlignment="1">
      <alignment horizontal="center" vertical="center"/>
    </xf>
    <xf numFmtId="0" fontId="40" fillId="0" borderId="0" xfId="1" applyFont="1"/>
    <xf numFmtId="0" fontId="21" fillId="0" borderId="27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21" fillId="0" borderId="44" xfId="0" applyFont="1" applyBorder="1" applyAlignment="1">
      <alignment horizontal="left" vertical="center"/>
    </xf>
    <xf numFmtId="0" fontId="0" fillId="0" borderId="35" xfId="0" applyBorder="1" applyAlignment="1">
      <alignment horizontal="center" vertical="center" wrapText="1"/>
    </xf>
    <xf numFmtId="0" fontId="56" fillId="3" borderId="13" xfId="0" applyFont="1" applyFill="1" applyBorder="1" applyAlignment="1">
      <alignment horizontal="center" vertical="center" wrapText="1"/>
    </xf>
    <xf numFmtId="167" fontId="21" fillId="0" borderId="13" xfId="0" applyNumberFormat="1" applyFont="1" applyBorder="1" applyAlignment="1">
      <alignment horizontal="center" vertical="center" wrapText="1"/>
    </xf>
    <xf numFmtId="0" fontId="56" fillId="3" borderId="22" xfId="0" applyFont="1" applyFill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/>
    </xf>
    <xf numFmtId="0" fontId="40" fillId="0" borderId="13" xfId="0" applyFont="1" applyBorder="1" applyAlignment="1">
      <alignment horizontal="left" vertical="center"/>
    </xf>
    <xf numFmtId="1" fontId="21" fillId="0" borderId="31" xfId="0" applyNumberFormat="1" applyFont="1" applyBorder="1" applyAlignment="1">
      <alignment horizontal="center" vertical="center"/>
    </xf>
    <xf numFmtId="0" fontId="21" fillId="0" borderId="67" xfId="0" applyFont="1" applyBorder="1" applyAlignment="1">
      <alignment horizontal="center" vertical="center"/>
    </xf>
    <xf numFmtId="0" fontId="21" fillId="0" borderId="51" xfId="0" applyFont="1" applyBorder="1" applyAlignment="1">
      <alignment horizontal="left" vertical="center"/>
    </xf>
    <xf numFmtId="0" fontId="50" fillId="0" borderId="20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0" fillId="0" borderId="87" xfId="0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50" fillId="0" borderId="87" xfId="0" applyFont="1" applyBorder="1" applyAlignment="1">
      <alignment horizontal="center" vertical="center"/>
    </xf>
    <xf numFmtId="3" fontId="37" fillId="0" borderId="69" xfId="0" applyNumberFormat="1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37" fillId="0" borderId="44" xfId="0" applyFont="1" applyBorder="1" applyAlignment="1">
      <alignment horizontal="center" vertical="center"/>
    </xf>
    <xf numFmtId="167" fontId="37" fillId="0" borderId="26" xfId="0" applyNumberFormat="1" applyFont="1" applyBorder="1" applyAlignment="1">
      <alignment horizontal="center" vertical="center"/>
    </xf>
    <xf numFmtId="3" fontId="37" fillId="0" borderId="58" xfId="0" applyNumberFormat="1" applyFont="1" applyBorder="1" applyAlignment="1">
      <alignment horizontal="center" vertical="center"/>
    </xf>
    <xf numFmtId="0" fontId="21" fillId="0" borderId="21" xfId="0" applyFont="1" applyBorder="1" applyAlignment="1">
      <alignment horizontal="left" vertical="center"/>
    </xf>
    <xf numFmtId="0" fontId="29" fillId="4" borderId="17" xfId="0" applyFont="1" applyFill="1" applyBorder="1"/>
    <xf numFmtId="0" fontId="29" fillId="0" borderId="23" xfId="0" applyFont="1" applyBorder="1"/>
    <xf numFmtId="0" fontId="29" fillId="0" borderId="16" xfId="0" applyFont="1" applyBorder="1"/>
    <xf numFmtId="0" fontId="41" fillId="4" borderId="60" xfId="0" applyFont="1" applyFill="1" applyBorder="1" applyAlignment="1">
      <alignment horizontal="center"/>
    </xf>
    <xf numFmtId="1" fontId="40" fillId="0" borderId="33" xfId="3" applyNumberFormat="1" applyFont="1" applyBorder="1" applyAlignment="1">
      <alignment horizontal="center" vertical="top"/>
    </xf>
    <xf numFmtId="168" fontId="21" fillId="0" borderId="62" xfId="9" applyNumberFormat="1" applyFont="1" applyBorder="1" applyAlignment="1">
      <alignment horizontal="center" vertical="center"/>
    </xf>
    <xf numFmtId="0" fontId="41" fillId="4" borderId="57" xfId="0" applyFont="1" applyFill="1" applyBorder="1" applyAlignment="1">
      <alignment horizontal="center"/>
    </xf>
    <xf numFmtId="168" fontId="21" fillId="0" borderId="59" xfId="9" applyNumberFormat="1" applyFont="1" applyBorder="1" applyAlignment="1">
      <alignment horizontal="center" vertical="center"/>
    </xf>
    <xf numFmtId="168" fontId="21" fillId="0" borderId="47" xfId="9" applyNumberFormat="1" applyFont="1" applyBorder="1" applyAlignment="1">
      <alignment horizontal="center" vertical="center"/>
    </xf>
    <xf numFmtId="0" fontId="21" fillId="0" borderId="3" xfId="0" applyFont="1" applyBorder="1"/>
    <xf numFmtId="0" fontId="21" fillId="4" borderId="2" xfId="0" applyFont="1" applyFill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21" fillId="4" borderId="25" xfId="0" applyFont="1" applyFill="1" applyBorder="1" applyAlignment="1">
      <alignment horizontal="center"/>
    </xf>
    <xf numFmtId="0" fontId="21" fillId="4" borderId="57" xfId="0" applyFont="1" applyFill="1" applyBorder="1" applyAlignment="1">
      <alignment horizontal="center"/>
    </xf>
    <xf numFmtId="0" fontId="38" fillId="3" borderId="79" xfId="1" applyFont="1" applyFill="1" applyBorder="1" applyAlignment="1">
      <alignment horizontal="center" vertical="center" wrapText="1"/>
    </xf>
    <xf numFmtId="0" fontId="23" fillId="0" borderId="79" xfId="0" applyFont="1" applyBorder="1" applyAlignment="1">
      <alignment horizontal="center" vertical="center"/>
    </xf>
    <xf numFmtId="0" fontId="24" fillId="4" borderId="15" xfId="1" applyFont="1" applyFill="1" applyBorder="1" applyAlignment="1">
      <alignment horizontal="center" vertical="center"/>
    </xf>
    <xf numFmtId="0" fontId="24" fillId="4" borderId="21" xfId="1" applyFont="1" applyFill="1" applyBorder="1" applyAlignment="1">
      <alignment horizontal="center" vertical="center"/>
    </xf>
    <xf numFmtId="0" fontId="24" fillId="0" borderId="6" xfId="1" applyFont="1" applyBorder="1" applyAlignment="1">
      <alignment horizontal="left" vertical="center"/>
    </xf>
    <xf numFmtId="0" fontId="37" fillId="0" borderId="15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167" fontId="37" fillId="0" borderId="21" xfId="0" applyNumberFormat="1" applyFont="1" applyBorder="1" applyAlignment="1">
      <alignment horizontal="center" vertical="center"/>
    </xf>
    <xf numFmtId="167" fontId="31" fillId="0" borderId="14" xfId="0" applyNumberFormat="1" applyFont="1" applyBorder="1" applyAlignment="1">
      <alignment horizontal="center" vertical="center"/>
    </xf>
    <xf numFmtId="167" fontId="21" fillId="0" borderId="14" xfId="0" applyNumberFormat="1" applyFont="1" applyBorder="1" applyAlignment="1">
      <alignment horizontal="center" vertical="center"/>
    </xf>
    <xf numFmtId="0" fontId="31" fillId="0" borderId="0" xfId="0" applyFont="1"/>
    <xf numFmtId="0" fontId="22" fillId="0" borderId="18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/>
    </xf>
    <xf numFmtId="0" fontId="0" fillId="0" borderId="5" xfId="0" applyBorder="1"/>
    <xf numFmtId="0" fontId="12" fillId="0" borderId="33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 vertical="center"/>
    </xf>
    <xf numFmtId="0" fontId="40" fillId="0" borderId="33" xfId="3" applyFont="1" applyBorder="1" applyAlignment="1">
      <alignment horizontal="center" vertical="top"/>
    </xf>
    <xf numFmtId="0" fontId="40" fillId="0" borderId="31" xfId="3" applyFont="1" applyBorder="1" applyAlignment="1">
      <alignment horizontal="center" vertical="top"/>
    </xf>
    <xf numFmtId="3" fontId="0" fillId="0" borderId="53" xfId="0" applyNumberFormat="1" applyBorder="1" applyAlignment="1">
      <alignment horizontal="center" vertical="center"/>
    </xf>
    <xf numFmtId="3" fontId="0" fillId="0" borderId="51" xfId="0" applyNumberFormat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3" fontId="0" fillId="0" borderId="25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/>
    </xf>
    <xf numFmtId="3" fontId="0" fillId="0" borderId="61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3" fontId="0" fillId="0" borderId="35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0" fillId="0" borderId="61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68" xfId="0" applyNumberForma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0" fillId="2" borderId="18" xfId="0" applyFill="1" applyBorder="1" applyAlignment="1">
      <alignment horizontal="center" vertical="top" wrapText="1"/>
    </xf>
    <xf numFmtId="0" fontId="0" fillId="2" borderId="31" xfId="0" applyFill="1" applyBorder="1" applyAlignment="1">
      <alignment horizontal="center" vertical="top" wrapText="1"/>
    </xf>
    <xf numFmtId="0" fontId="64" fillId="2" borderId="0" xfId="0" applyFont="1" applyFill="1" applyAlignment="1">
      <alignment horizontal="center" vertical="center" wrapText="1"/>
    </xf>
    <xf numFmtId="0" fontId="64" fillId="2" borderId="14" xfId="0" applyFont="1" applyFill="1" applyBorder="1" applyAlignment="1">
      <alignment horizontal="center" vertical="center" wrapText="1"/>
    </xf>
    <xf numFmtId="1" fontId="21" fillId="0" borderId="44" xfId="2" applyNumberFormat="1" applyFont="1" applyBorder="1" applyAlignment="1">
      <alignment horizontal="center" vertical="center" wrapText="1"/>
    </xf>
    <xf numFmtId="1" fontId="21" fillId="0" borderId="0" xfId="2" applyNumberFormat="1" applyFont="1" applyAlignment="1">
      <alignment horizontal="center" vertical="center" wrapText="1"/>
    </xf>
    <xf numFmtId="1" fontId="21" fillId="0" borderId="14" xfId="2" applyNumberFormat="1" applyFont="1" applyBorder="1" applyAlignment="1">
      <alignment horizontal="center" vertical="center" wrapText="1"/>
    </xf>
    <xf numFmtId="1" fontId="77" fillId="0" borderId="0" xfId="2" applyNumberFormat="1" applyFont="1" applyAlignment="1">
      <alignment horizontal="center" vertical="center" wrapText="1"/>
    </xf>
    <xf numFmtId="1" fontId="77" fillId="0" borderId="14" xfId="2" applyNumberFormat="1" applyFont="1" applyBorder="1" applyAlignment="1">
      <alignment horizontal="center" vertical="center" wrapText="1"/>
    </xf>
    <xf numFmtId="0" fontId="0" fillId="0" borderId="3" xfId="0" applyBorder="1"/>
    <xf numFmtId="0" fontId="24" fillId="0" borderId="20" xfId="1" applyFont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40" fillId="0" borderId="26" xfId="3" applyFont="1" applyBorder="1" applyAlignment="1">
      <alignment horizontal="center" vertical="center"/>
    </xf>
    <xf numFmtId="0" fontId="0" fillId="0" borderId="44" xfId="0" applyBorder="1"/>
    <xf numFmtId="4" fontId="0" fillId="0" borderId="59" xfId="0" applyNumberFormat="1" applyBorder="1" applyAlignment="1">
      <alignment horizontal="center" vertical="center" wrapText="1"/>
    </xf>
    <xf numFmtId="4" fontId="0" fillId="0" borderId="49" xfId="0" applyNumberFormat="1" applyBorder="1" applyAlignment="1">
      <alignment horizontal="center" vertical="center" wrapText="1"/>
    </xf>
    <xf numFmtId="4" fontId="0" fillId="0" borderId="55" xfId="0" applyNumberFormat="1" applyBorder="1" applyAlignment="1">
      <alignment horizontal="center" vertical="center" wrapText="1"/>
    </xf>
    <xf numFmtId="4" fontId="21" fillId="7" borderId="13" xfId="0" applyNumberFormat="1" applyFont="1" applyFill="1" applyBorder="1" applyAlignment="1">
      <alignment horizontal="center" vertical="center"/>
    </xf>
    <xf numFmtId="4" fontId="21" fillId="7" borderId="17" xfId="0" applyNumberFormat="1" applyFont="1" applyFill="1" applyBorder="1" applyAlignment="1">
      <alignment horizontal="center" vertical="center"/>
    </xf>
    <xf numFmtId="4" fontId="21" fillId="7" borderId="26" xfId="0" applyNumberFormat="1" applyFont="1" applyFill="1" applyBorder="1" applyAlignment="1">
      <alignment horizontal="center" vertical="center"/>
    </xf>
    <xf numFmtId="4" fontId="21" fillId="7" borderId="35" xfId="0" applyNumberFormat="1" applyFont="1" applyFill="1" applyBorder="1" applyAlignment="1">
      <alignment horizontal="center" vertical="center"/>
    </xf>
    <xf numFmtId="4" fontId="40" fillId="7" borderId="20" xfId="3" applyNumberFormat="1" applyFont="1" applyFill="1" applyBorder="1" applyAlignment="1">
      <alignment horizontal="center" vertical="center"/>
    </xf>
    <xf numFmtId="4" fontId="40" fillId="7" borderId="17" xfId="3" applyNumberFormat="1" applyFont="1" applyFill="1" applyBorder="1" applyAlignment="1">
      <alignment horizontal="center" vertical="center"/>
    </xf>
    <xf numFmtId="4" fontId="40" fillId="7" borderId="13" xfId="3" applyNumberFormat="1" applyFont="1" applyFill="1" applyBorder="1" applyAlignment="1">
      <alignment horizontal="center" vertical="center"/>
    </xf>
    <xf numFmtId="4" fontId="21" fillId="0" borderId="48" xfId="0" applyNumberFormat="1" applyFont="1" applyBorder="1" applyAlignment="1">
      <alignment horizontal="center" vertical="center"/>
    </xf>
    <xf numFmtId="4" fontId="21" fillId="0" borderId="71" xfId="0" applyNumberFormat="1" applyFont="1" applyBorder="1" applyAlignment="1">
      <alignment horizontal="center" vertical="center"/>
    </xf>
    <xf numFmtId="4" fontId="21" fillId="0" borderId="47" xfId="0" applyNumberFormat="1" applyFont="1" applyBorder="1" applyAlignment="1">
      <alignment horizontal="center" vertical="center"/>
    </xf>
    <xf numFmtId="4" fontId="21" fillId="0" borderId="94" xfId="0" applyNumberFormat="1" applyFont="1" applyBorder="1" applyAlignment="1">
      <alignment horizontal="center" vertical="center"/>
    </xf>
    <xf numFmtId="4" fontId="21" fillId="0" borderId="49" xfId="0" applyNumberFormat="1" applyFont="1" applyBorder="1" applyAlignment="1">
      <alignment horizontal="center" vertical="center"/>
    </xf>
    <xf numFmtId="4" fontId="21" fillId="0" borderId="59" xfId="0" applyNumberFormat="1" applyFont="1" applyBorder="1" applyAlignment="1">
      <alignment horizontal="center" vertical="center"/>
    </xf>
    <xf numFmtId="4" fontId="21" fillId="0" borderId="31" xfId="0" applyNumberFormat="1" applyFont="1" applyBorder="1" applyAlignment="1">
      <alignment horizontal="center" vertical="center"/>
    </xf>
    <xf numFmtId="4" fontId="21" fillId="0" borderId="55" xfId="0" applyNumberFormat="1" applyFont="1" applyBorder="1" applyAlignment="1">
      <alignment horizontal="center" vertical="center"/>
    </xf>
    <xf numFmtId="4" fontId="21" fillId="0" borderId="29" xfId="0" applyNumberFormat="1" applyFont="1" applyBorder="1" applyAlignment="1">
      <alignment horizontal="center" vertical="center"/>
    </xf>
    <xf numFmtId="4" fontId="63" fillId="0" borderId="47" xfId="3" applyNumberFormat="1" applyFont="1" applyBorder="1" applyAlignment="1">
      <alignment horizontal="center" vertical="center"/>
    </xf>
    <xf numFmtId="4" fontId="64" fillId="2" borderId="58" xfId="0" applyNumberFormat="1" applyFont="1" applyFill="1" applyBorder="1" applyAlignment="1">
      <alignment horizontal="center" vertical="center" wrapText="1"/>
    </xf>
    <xf numFmtId="4" fontId="65" fillId="0" borderId="58" xfId="8" applyNumberFormat="1" applyFont="1" applyBorder="1" applyAlignment="1">
      <alignment horizontal="center" vertical="center" wrapText="1"/>
    </xf>
    <xf numFmtId="4" fontId="65" fillId="0" borderId="52" xfId="8" applyNumberFormat="1" applyFont="1" applyBorder="1" applyAlignment="1">
      <alignment horizontal="center" vertical="center" wrapText="1"/>
    </xf>
    <xf numFmtId="4" fontId="64" fillId="0" borderId="49" xfId="2" applyNumberFormat="1" applyFont="1" applyBorder="1" applyAlignment="1">
      <alignment horizontal="center" vertical="center" wrapText="1"/>
    </xf>
    <xf numFmtId="4" fontId="64" fillId="0" borderId="47" xfId="2" applyNumberFormat="1" applyFont="1" applyBorder="1" applyAlignment="1">
      <alignment horizontal="center" vertical="center" wrapText="1"/>
    </xf>
    <xf numFmtId="4" fontId="63" fillId="0" borderId="55" xfId="3" applyNumberFormat="1" applyFont="1" applyBorder="1" applyAlignment="1">
      <alignment horizontal="center" vertical="center" wrapText="1"/>
    </xf>
    <xf numFmtId="167" fontId="0" fillId="7" borderId="20" xfId="0" applyNumberFormat="1" applyFill="1" applyBorder="1" applyAlignment="1">
      <alignment horizontal="center" vertical="center"/>
    </xf>
    <xf numFmtId="167" fontId="0" fillId="7" borderId="13" xfId="0" applyNumberFormat="1" applyFill="1" applyBorder="1" applyAlignment="1">
      <alignment horizontal="center" vertical="center"/>
    </xf>
    <xf numFmtId="167" fontId="0" fillId="7" borderId="21" xfId="0" applyNumberFormat="1" applyFill="1" applyBorder="1" applyAlignment="1">
      <alignment horizontal="center" vertical="center"/>
    </xf>
    <xf numFmtId="170" fontId="0" fillId="7" borderId="32" xfId="9" applyNumberFormat="1" applyFont="1" applyFill="1" applyBorder="1" applyAlignment="1">
      <alignment horizontal="center" vertical="center"/>
    </xf>
    <xf numFmtId="170" fontId="0" fillId="7" borderId="21" xfId="9" applyNumberFormat="1" applyFont="1" applyFill="1" applyBorder="1" applyAlignment="1">
      <alignment horizontal="center" vertical="center"/>
    </xf>
    <xf numFmtId="167" fontId="25" fillId="7" borderId="31" xfId="0" applyNumberFormat="1" applyFont="1" applyFill="1" applyBorder="1" applyAlignment="1">
      <alignment horizontal="center" vertical="center"/>
    </xf>
    <xf numFmtId="167" fontId="0" fillId="7" borderId="26" xfId="0" applyNumberFormat="1" applyFill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center"/>
    </xf>
    <xf numFmtId="167" fontId="0" fillId="7" borderId="25" xfId="0" applyNumberFormat="1" applyFill="1" applyBorder="1" applyAlignment="1">
      <alignment horizontal="center" vertical="center"/>
    </xf>
    <xf numFmtId="4" fontId="21" fillId="7" borderId="21" xfId="0" applyNumberFormat="1" applyFont="1" applyFill="1" applyBorder="1" applyAlignment="1">
      <alignment horizontal="center" vertical="center"/>
    </xf>
    <xf numFmtId="4" fontId="0" fillId="7" borderId="20" xfId="0" applyNumberFormat="1" applyFill="1" applyBorder="1" applyAlignment="1">
      <alignment horizontal="center" vertical="center"/>
    </xf>
    <xf numFmtId="4" fontId="0" fillId="7" borderId="19" xfId="0" applyNumberFormat="1" applyFill="1" applyBorder="1" applyAlignment="1">
      <alignment horizontal="center" vertical="center"/>
    </xf>
    <xf numFmtId="4" fontId="0" fillId="7" borderId="21" xfId="0" applyNumberFormat="1" applyFill="1" applyBorder="1" applyAlignment="1">
      <alignment horizontal="center" vertical="center"/>
    </xf>
    <xf numFmtId="4" fontId="0" fillId="7" borderId="87" xfId="0" applyNumberFormat="1" applyFill="1" applyBorder="1" applyAlignment="1">
      <alignment horizontal="center" vertical="center"/>
    </xf>
    <xf numFmtId="4" fontId="0" fillId="0" borderId="59" xfId="0" applyNumberFormat="1" applyBorder="1" applyAlignment="1">
      <alignment horizontal="center" vertical="center"/>
    </xf>
    <xf numFmtId="4" fontId="0" fillId="0" borderId="49" xfId="0" applyNumberFormat="1" applyBorder="1" applyAlignment="1">
      <alignment horizontal="center" vertical="center"/>
    </xf>
    <xf numFmtId="4" fontId="0" fillId="0" borderId="55" xfId="0" applyNumberFormat="1" applyBorder="1" applyAlignment="1">
      <alignment horizontal="center" vertical="center"/>
    </xf>
    <xf numFmtId="4" fontId="0" fillId="0" borderId="29" xfId="0" applyNumberFormat="1" applyBorder="1" applyAlignment="1">
      <alignment horizontal="center" vertical="center"/>
    </xf>
    <xf numFmtId="4" fontId="0" fillId="7" borderId="31" xfId="0" applyNumberFormat="1" applyFill="1" applyBorder="1" applyAlignment="1">
      <alignment horizontal="center" vertical="center"/>
    </xf>
    <xf numFmtId="4" fontId="0" fillId="7" borderId="30" xfId="0" applyNumberFormat="1" applyFill="1" applyBorder="1" applyAlignment="1">
      <alignment horizontal="center" vertical="center"/>
    </xf>
    <xf numFmtId="4" fontId="0" fillId="7" borderId="18" xfId="0" applyNumberFormat="1" applyFill="1" applyBorder="1" applyAlignment="1">
      <alignment horizontal="center" vertical="center"/>
    </xf>
    <xf numFmtId="4" fontId="0" fillId="0" borderId="62" xfId="0" applyNumberFormat="1" applyBorder="1" applyAlignment="1">
      <alignment horizontal="center" vertical="center"/>
    </xf>
    <xf numFmtId="4" fontId="0" fillId="0" borderId="76" xfId="0" applyNumberFormat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/>
    </xf>
    <xf numFmtId="4" fontId="0" fillId="0" borderId="48" xfId="0" applyNumberFormat="1" applyBorder="1" applyAlignment="1">
      <alignment horizontal="center" vertical="center"/>
    </xf>
    <xf numFmtId="4" fontId="0" fillId="0" borderId="47" xfId="0" applyNumberFormat="1" applyBorder="1" applyAlignment="1">
      <alignment horizontal="center" vertical="center"/>
    </xf>
    <xf numFmtId="4" fontId="0" fillId="0" borderId="71" xfId="0" applyNumberFormat="1" applyBorder="1" applyAlignment="1">
      <alignment horizontal="center" vertical="center"/>
    </xf>
    <xf numFmtId="4" fontId="0" fillId="0" borderId="94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center" vertical="center"/>
    </xf>
    <xf numFmtId="4" fontId="0" fillId="0" borderId="69" xfId="0" applyNumberFormat="1" applyBorder="1" applyAlignment="1">
      <alignment horizontal="center" vertical="center"/>
    </xf>
    <xf numFmtId="4" fontId="0" fillId="0" borderId="58" xfId="0" applyNumberFormat="1" applyBorder="1" applyAlignment="1">
      <alignment horizontal="center" vertical="center"/>
    </xf>
    <xf numFmtId="4" fontId="0" fillId="0" borderId="28" xfId="0" applyNumberFormat="1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4" fontId="0" fillId="0" borderId="70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167" fontId="24" fillId="7" borderId="31" xfId="1" applyNumberFormat="1" applyFont="1" applyFill="1" applyBorder="1" applyAlignment="1">
      <alignment horizontal="center" vertical="center"/>
    </xf>
    <xf numFmtId="167" fontId="24" fillId="7" borderId="18" xfId="1" applyNumberFormat="1" applyFont="1" applyFill="1" applyBorder="1" applyAlignment="1">
      <alignment horizontal="center" vertical="center"/>
    </xf>
    <xf numFmtId="167" fontId="24" fillId="7" borderId="51" xfId="1" applyNumberFormat="1" applyFont="1" applyFill="1" applyBorder="1" applyAlignment="1">
      <alignment horizontal="center" vertical="center"/>
    </xf>
    <xf numFmtId="167" fontId="24" fillId="7" borderId="32" xfId="1" applyNumberFormat="1" applyFont="1" applyFill="1" applyBorder="1" applyAlignment="1">
      <alignment horizontal="center" vertical="center"/>
    </xf>
    <xf numFmtId="4" fontId="21" fillId="0" borderId="69" xfId="0" applyNumberFormat="1" applyFont="1" applyBorder="1" applyAlignment="1">
      <alignment horizontal="center" vertical="center"/>
    </xf>
    <xf numFmtId="4" fontId="21" fillId="0" borderId="52" xfId="0" applyNumberFormat="1" applyFont="1" applyBorder="1" applyAlignment="1">
      <alignment horizontal="center" vertical="center"/>
    </xf>
    <xf numFmtId="4" fontId="21" fillId="0" borderId="58" xfId="0" applyNumberFormat="1" applyFont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top" wrapText="1"/>
    </xf>
    <xf numFmtId="167" fontId="21" fillId="7" borderId="13" xfId="0" applyNumberFormat="1" applyFont="1" applyFill="1" applyBorder="1" applyAlignment="1">
      <alignment horizontal="center" vertical="center"/>
    </xf>
    <xf numFmtId="167" fontId="65" fillId="7" borderId="26" xfId="8" applyNumberFormat="1" applyFont="1" applyFill="1" applyBorder="1" applyAlignment="1">
      <alignment horizontal="center" vertical="center" wrapText="1"/>
    </xf>
    <xf numFmtId="167" fontId="64" fillId="7" borderId="13" xfId="2" applyNumberFormat="1" applyFont="1" applyFill="1" applyBorder="1" applyAlignment="1">
      <alignment horizontal="center" vertical="center" wrapText="1"/>
    </xf>
    <xf numFmtId="167" fontId="64" fillId="7" borderId="0" xfId="2" applyNumberFormat="1" applyFont="1" applyFill="1" applyAlignment="1">
      <alignment horizontal="center" vertical="center" wrapText="1"/>
    </xf>
    <xf numFmtId="167" fontId="63" fillId="7" borderId="26" xfId="3" applyNumberFormat="1" applyFont="1" applyFill="1" applyBorder="1" applyAlignment="1">
      <alignment horizontal="center" vertical="center"/>
    </xf>
    <xf numFmtId="167" fontId="63" fillId="7" borderId="17" xfId="3" applyNumberFormat="1" applyFont="1" applyFill="1" applyBorder="1" applyAlignment="1">
      <alignment horizontal="center" vertical="center"/>
    </xf>
    <xf numFmtId="167" fontId="63" fillId="7" borderId="14" xfId="3" applyNumberFormat="1" applyFont="1" applyFill="1" applyBorder="1" applyAlignment="1">
      <alignment horizontal="center" vertical="center"/>
    </xf>
    <xf numFmtId="167" fontId="64" fillId="7" borderId="13" xfId="0" applyNumberFormat="1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/>
    </xf>
    <xf numFmtId="0" fontId="21" fillId="0" borderId="20" xfId="2" applyFont="1" applyBorder="1" applyAlignment="1">
      <alignment horizontal="left" vertical="center" wrapText="1"/>
    </xf>
    <xf numFmtId="4" fontId="0" fillId="0" borderId="71" xfId="0" applyNumberFormat="1" applyBorder="1" applyAlignment="1">
      <alignment horizontal="center" vertical="center" wrapText="1"/>
    </xf>
    <xf numFmtId="4" fontId="0" fillId="0" borderId="47" xfId="0" applyNumberFormat="1" applyBorder="1" applyAlignment="1">
      <alignment horizontal="center" vertical="center" wrapText="1"/>
    </xf>
    <xf numFmtId="167" fontId="72" fillId="7" borderId="14" xfId="3" applyNumberFormat="1" applyFont="1" applyFill="1" applyBorder="1" applyAlignment="1">
      <alignment horizontal="center" vertical="center" wrapText="1"/>
    </xf>
    <xf numFmtId="4" fontId="0" fillId="0" borderId="76" xfId="0" applyNumberFormat="1" applyBorder="1" applyAlignment="1">
      <alignment horizontal="center" vertical="center" wrapText="1"/>
    </xf>
    <xf numFmtId="167" fontId="72" fillId="7" borderId="67" xfId="3" applyNumberFormat="1" applyFont="1" applyFill="1" applyBorder="1" applyAlignment="1">
      <alignment horizontal="center" vertical="center" wrapText="1"/>
    </xf>
    <xf numFmtId="4" fontId="0" fillId="0" borderId="72" xfId="0" applyNumberFormat="1" applyBorder="1" applyAlignment="1">
      <alignment horizontal="center" vertical="center" wrapText="1"/>
    </xf>
    <xf numFmtId="4" fontId="0" fillId="0" borderId="48" xfId="0" applyNumberFormat="1" applyBorder="1" applyAlignment="1">
      <alignment horizontal="center" vertical="center" wrapText="1"/>
    </xf>
    <xf numFmtId="4" fontId="0" fillId="0" borderId="58" xfId="0" applyNumberFormat="1" applyBorder="1" applyAlignment="1">
      <alignment horizontal="center" vertical="center" wrapText="1"/>
    </xf>
    <xf numFmtId="167" fontId="72" fillId="7" borderId="0" xfId="3" applyNumberFormat="1" applyFont="1" applyFill="1" applyAlignment="1">
      <alignment horizontal="center" vertical="center" wrapText="1"/>
    </xf>
    <xf numFmtId="167" fontId="72" fillId="7" borderId="44" xfId="3" applyNumberFormat="1" applyFont="1" applyFill="1" applyBorder="1" applyAlignment="1">
      <alignment horizontal="center" vertical="center" wrapText="1"/>
    </xf>
    <xf numFmtId="167" fontId="72" fillId="7" borderId="31" xfId="3" applyNumberFormat="1" applyFont="1" applyFill="1" applyBorder="1" applyAlignment="1">
      <alignment horizontal="center" vertical="center" wrapText="1"/>
    </xf>
    <xf numFmtId="0" fontId="0" fillId="7" borderId="20" xfId="0" applyFill="1" applyBorder="1" applyAlignment="1">
      <alignment horizontal="center" vertical="center" wrapText="1"/>
    </xf>
    <xf numFmtId="1" fontId="40" fillId="0" borderId="21" xfId="3" applyNumberFormat="1" applyFont="1" applyBorder="1" applyAlignment="1">
      <alignment horizontal="center" vertical="center"/>
    </xf>
    <xf numFmtId="0" fontId="40" fillId="0" borderId="67" xfId="3" applyFont="1" applyBorder="1" applyAlignment="1">
      <alignment horizontal="center" vertical="center"/>
    </xf>
    <xf numFmtId="0" fontId="40" fillId="0" borderId="21" xfId="3" applyFont="1" applyBorder="1" applyAlignment="1">
      <alignment horizontal="left" vertical="center"/>
    </xf>
    <xf numFmtId="4" fontId="21" fillId="0" borderId="76" xfId="0" applyNumberFormat="1" applyFont="1" applyBorder="1" applyAlignment="1">
      <alignment horizontal="center" vertical="center"/>
    </xf>
    <xf numFmtId="0" fontId="24" fillId="0" borderId="16" xfId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67" fontId="21" fillId="7" borderId="26" xfId="0" applyNumberFormat="1" applyFont="1" applyFill="1" applyBorder="1" applyAlignment="1">
      <alignment horizontal="center" vertical="center"/>
    </xf>
    <xf numFmtId="0" fontId="24" fillId="0" borderId="18" xfId="1" applyFont="1" applyBorder="1" applyAlignment="1">
      <alignment vertical="center"/>
    </xf>
    <xf numFmtId="0" fontId="24" fillId="0" borderId="30" xfId="1" applyFont="1" applyBorder="1" applyAlignment="1">
      <alignment vertical="center"/>
    </xf>
    <xf numFmtId="0" fontId="57" fillId="0" borderId="21" xfId="0" applyFont="1" applyBorder="1" applyAlignment="1">
      <alignment horizontal="center" vertical="center"/>
    </xf>
    <xf numFmtId="3" fontId="0" fillId="0" borderId="51" xfId="0" applyNumberFormat="1" applyBorder="1" applyAlignment="1">
      <alignment horizontal="center" vertical="center" wrapText="1"/>
    </xf>
    <xf numFmtId="4" fontId="0" fillId="0" borderId="68" xfId="0" applyNumberFormat="1" applyBorder="1" applyAlignment="1">
      <alignment horizontal="center" vertical="center" wrapText="1"/>
    </xf>
    <xf numFmtId="167" fontId="21" fillId="0" borderId="26" xfId="56" applyNumberFormat="1" applyFont="1" applyBorder="1" applyAlignment="1">
      <alignment horizontal="center" vertical="center" wrapText="1"/>
    </xf>
    <xf numFmtId="167" fontId="21" fillId="0" borderId="17" xfId="56" applyNumberFormat="1" applyFont="1" applyBorder="1" applyAlignment="1">
      <alignment horizontal="center" vertical="center"/>
    </xf>
    <xf numFmtId="167" fontId="21" fillId="0" borderId="13" xfId="56" applyNumberFormat="1" applyFont="1" applyBorder="1" applyAlignment="1">
      <alignment horizontal="center" vertical="center"/>
    </xf>
    <xf numFmtId="0" fontId="52" fillId="4" borderId="0" xfId="72" applyFont="1" applyFill="1" applyAlignment="1">
      <alignment vertical="center" wrapText="1"/>
    </xf>
    <xf numFmtId="0" fontId="56" fillId="4" borderId="0" xfId="72" applyFont="1" applyFill="1" applyAlignment="1">
      <alignment vertical="center" wrapText="1"/>
    </xf>
    <xf numFmtId="170" fontId="0" fillId="0" borderId="34" xfId="9" applyNumberFormat="1" applyFont="1" applyBorder="1" applyAlignment="1">
      <alignment horizontal="center" vertical="center"/>
    </xf>
    <xf numFmtId="0" fontId="36" fillId="4" borderId="60" xfId="0" applyFont="1" applyFill="1" applyBorder="1"/>
    <xf numFmtId="0" fontId="21" fillId="0" borderId="34" xfId="0" applyFont="1" applyBorder="1" applyAlignment="1">
      <alignment horizontal="center" vertical="center"/>
    </xf>
    <xf numFmtId="170" fontId="0" fillId="7" borderId="53" xfId="9" applyNumberFormat="1" applyFont="1" applyFill="1" applyBorder="1" applyAlignment="1">
      <alignment horizontal="center" vertical="center"/>
    </xf>
    <xf numFmtId="0" fontId="36" fillId="0" borderId="0" xfId="0" applyFont="1"/>
    <xf numFmtId="168" fontId="0" fillId="0" borderId="0" xfId="9" applyNumberFormat="1" applyFont="1" applyBorder="1" applyAlignment="1">
      <alignment horizontal="center" vertical="center"/>
    </xf>
    <xf numFmtId="0" fontId="21" fillId="0" borderId="33" xfId="0" applyFont="1" applyBorder="1" applyAlignment="1">
      <alignment horizontal="center"/>
    </xf>
    <xf numFmtId="0" fontId="0" fillId="7" borderId="87" xfId="0" applyFill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35" fillId="4" borderId="0" xfId="3" applyFont="1" applyFill="1"/>
    <xf numFmtId="0" fontId="35" fillId="4" borderId="18" xfId="3" applyFont="1" applyFill="1" applyBorder="1"/>
    <xf numFmtId="0" fontId="35" fillId="4" borderId="24" xfId="3" applyFont="1" applyFill="1" applyBorder="1"/>
    <xf numFmtId="0" fontId="35" fillId="0" borderId="24" xfId="3" applyFont="1" applyBorder="1" applyAlignment="1">
      <alignment horizontal="center"/>
    </xf>
    <xf numFmtId="0" fontId="63" fillId="0" borderId="16" xfId="3" applyFont="1" applyBorder="1" applyAlignment="1">
      <alignment horizontal="left" vertical="center"/>
    </xf>
    <xf numFmtId="167" fontId="63" fillId="7" borderId="0" xfId="3" applyNumberFormat="1" applyFont="1" applyFill="1" applyAlignment="1">
      <alignment horizontal="center" vertical="center"/>
    </xf>
    <xf numFmtId="4" fontId="63" fillId="0" borderId="71" xfId="3" applyNumberFormat="1" applyFont="1" applyBorder="1" applyAlignment="1">
      <alignment horizontal="center" vertical="center"/>
    </xf>
    <xf numFmtId="0" fontId="35" fillId="0" borderId="30" xfId="3" applyFont="1" applyBorder="1"/>
    <xf numFmtId="4" fontId="63" fillId="0" borderId="58" xfId="3" applyNumberFormat="1" applyFont="1" applyBorder="1" applyAlignment="1">
      <alignment horizontal="center" vertical="center"/>
    </xf>
    <xf numFmtId="0" fontId="35" fillId="0" borderId="0" xfId="3" applyFont="1"/>
    <xf numFmtId="167" fontId="64" fillId="7" borderId="22" xfId="0" applyNumberFormat="1" applyFont="1" applyFill="1" applyBorder="1" applyAlignment="1">
      <alignment horizontal="center" vertical="center" wrapText="1"/>
    </xf>
    <xf numFmtId="4" fontId="64" fillId="2" borderId="69" xfId="0" applyNumberFormat="1" applyFont="1" applyFill="1" applyBorder="1" applyAlignment="1">
      <alignment horizontal="center" vertical="center" wrapText="1"/>
    </xf>
    <xf numFmtId="0" fontId="32" fillId="0" borderId="30" xfId="3" applyBorder="1"/>
    <xf numFmtId="0" fontId="32" fillId="0" borderId="32" xfId="3" applyBorder="1"/>
    <xf numFmtId="0" fontId="63" fillId="7" borderId="17" xfId="3" applyFont="1" applyFill="1" applyBorder="1" applyAlignment="1">
      <alignment horizontal="center" vertical="center" wrapText="1"/>
    </xf>
    <xf numFmtId="4" fontId="63" fillId="0" borderId="49" xfId="3" applyNumberFormat="1" applyFont="1" applyBorder="1" applyAlignment="1">
      <alignment horizontal="center" vertical="center" wrapText="1"/>
    </xf>
    <xf numFmtId="167" fontId="64" fillId="7" borderId="26" xfId="2" applyNumberFormat="1" applyFont="1" applyFill="1" applyBorder="1" applyAlignment="1">
      <alignment horizontal="center" vertical="center" wrapText="1"/>
    </xf>
    <xf numFmtId="0" fontId="64" fillId="0" borderId="17" xfId="2" applyFont="1" applyBorder="1" applyAlignment="1">
      <alignment horizontal="center" vertical="center"/>
    </xf>
    <xf numFmtId="0" fontId="21" fillId="0" borderId="17" xfId="0" applyFont="1" applyBorder="1" applyAlignment="1">
      <alignment vertical="center" wrapText="1"/>
    </xf>
    <xf numFmtId="0" fontId="21" fillId="7" borderId="17" xfId="0" applyFont="1" applyFill="1" applyBorder="1" applyAlignment="1">
      <alignment vertical="center" wrapText="1"/>
    </xf>
    <xf numFmtId="0" fontId="21" fillId="0" borderId="49" xfId="0" applyFont="1" applyBorder="1" applyAlignment="1">
      <alignment vertical="center" wrapText="1"/>
    </xf>
    <xf numFmtId="4" fontId="21" fillId="7" borderId="20" xfId="0" applyNumberFormat="1" applyFont="1" applyFill="1" applyBorder="1" applyAlignment="1">
      <alignment horizontal="center" vertical="center"/>
    </xf>
    <xf numFmtId="0" fontId="21" fillId="4" borderId="78" xfId="0" applyFont="1" applyFill="1" applyBorder="1" applyAlignment="1">
      <alignment horizontal="center"/>
    </xf>
    <xf numFmtId="0" fontId="21" fillId="4" borderId="79" xfId="0" applyFont="1" applyFill="1" applyBorder="1" applyAlignment="1">
      <alignment horizontal="center"/>
    </xf>
    <xf numFmtId="4" fontId="0" fillId="7" borderId="34" xfId="0" applyNumberFormat="1" applyFill="1" applyBorder="1" applyAlignment="1">
      <alignment horizontal="center" vertical="center" wrapText="1"/>
    </xf>
    <xf numFmtId="4" fontId="0" fillId="7" borderId="21" xfId="0" applyNumberFormat="1" applyFill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40" fillId="0" borderId="33" xfId="3" applyFont="1" applyBorder="1" applyAlignment="1">
      <alignment horizontal="left" vertical="center"/>
    </xf>
    <xf numFmtId="0" fontId="40" fillId="0" borderId="31" xfId="3" applyFont="1" applyBorder="1" applyAlignment="1">
      <alignment horizontal="left" vertical="center"/>
    </xf>
    <xf numFmtId="0" fontId="25" fillId="2" borderId="31" xfId="0" applyFont="1" applyFill="1" applyBorder="1" applyAlignment="1">
      <alignment horizontal="left" vertical="center"/>
    </xf>
    <xf numFmtId="167" fontId="65" fillId="7" borderId="21" xfId="8" applyNumberFormat="1" applyFont="1" applyFill="1" applyBorder="1" applyAlignment="1">
      <alignment horizontal="center" vertical="center" wrapText="1"/>
    </xf>
    <xf numFmtId="0" fontId="29" fillId="0" borderId="27" xfId="0" applyFont="1" applyBorder="1"/>
    <xf numFmtId="0" fontId="24" fillId="0" borderId="31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0" xfId="1" applyFont="1" applyAlignment="1">
      <alignment horizontal="center" vertical="center" wrapText="1"/>
    </xf>
    <xf numFmtId="0" fontId="38" fillId="3" borderId="87" xfId="1" applyFont="1" applyFill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3" fontId="0" fillId="0" borderId="20" xfId="0" applyNumberFormat="1" applyBorder="1" applyAlignment="1">
      <alignment horizontal="center" vertical="center" wrapText="1"/>
    </xf>
    <xf numFmtId="0" fontId="3" fillId="0" borderId="0" xfId="147"/>
    <xf numFmtId="0" fontId="102" fillId="0" borderId="4" xfId="147" applyFont="1" applyBorder="1" applyAlignment="1">
      <alignment horizontal="center" vertical="center" wrapText="1"/>
    </xf>
    <xf numFmtId="0" fontId="12" fillId="0" borderId="24" xfId="0" applyFont="1" applyBorder="1"/>
    <xf numFmtId="0" fontId="0" fillId="0" borderId="49" xfId="0" applyBorder="1" applyAlignment="1">
      <alignment horizontal="center" vertical="center"/>
    </xf>
    <xf numFmtId="0" fontId="12" fillId="0" borderId="7" xfId="0" applyFont="1" applyBorder="1"/>
    <xf numFmtId="0" fontId="12" fillId="0" borderId="11" xfId="0" applyFont="1" applyBorder="1"/>
    <xf numFmtId="4" fontId="21" fillId="0" borderId="114" xfId="0" applyNumberFormat="1" applyFont="1" applyBorder="1" applyAlignment="1">
      <alignment horizontal="center" vertical="center"/>
    </xf>
    <xf numFmtId="4" fontId="21" fillId="0" borderId="116" xfId="0" applyNumberFormat="1" applyFont="1" applyBorder="1" applyAlignment="1">
      <alignment horizontal="center" vertical="center"/>
    </xf>
    <xf numFmtId="167" fontId="0" fillId="0" borderId="119" xfId="0" applyNumberFormat="1" applyBorder="1" applyAlignment="1">
      <alignment horizontal="center" vertical="center"/>
    </xf>
    <xf numFmtId="167" fontId="0" fillId="0" borderId="110" xfId="0" applyNumberFormat="1" applyBorder="1" applyAlignment="1">
      <alignment horizontal="center" vertical="center"/>
    </xf>
    <xf numFmtId="167" fontId="0" fillId="0" borderId="114" xfId="0" applyNumberFormat="1" applyBorder="1" applyAlignment="1">
      <alignment horizontal="center" vertical="center"/>
    </xf>
    <xf numFmtId="167" fontId="0" fillId="0" borderId="116" xfId="0" applyNumberFormat="1" applyBorder="1" applyAlignment="1">
      <alignment horizontal="center" vertical="center"/>
    </xf>
    <xf numFmtId="167" fontId="0" fillId="0" borderId="113" xfId="0" applyNumberFormat="1" applyBorder="1" applyAlignment="1">
      <alignment horizontal="center" vertical="center"/>
    </xf>
    <xf numFmtId="167" fontId="0" fillId="0" borderId="120" xfId="0" applyNumberFormat="1" applyBorder="1" applyAlignment="1">
      <alignment horizontal="center" vertical="center"/>
    </xf>
    <xf numFmtId="0" fontId="0" fillId="0" borderId="64" xfId="0" applyBorder="1" applyAlignment="1">
      <alignment horizontal="center"/>
    </xf>
    <xf numFmtId="14" fontId="20" fillId="0" borderId="24" xfId="0" applyNumberFormat="1" applyFont="1" applyBorder="1"/>
    <xf numFmtId="0" fontId="46" fillId="0" borderId="24" xfId="0" applyFont="1" applyBorder="1"/>
    <xf numFmtId="3" fontId="37" fillId="0" borderId="48" xfId="0" applyNumberFormat="1" applyFont="1" applyBorder="1" applyAlignment="1">
      <alignment horizontal="center" vertical="center"/>
    </xf>
    <xf numFmtId="0" fontId="100" fillId="0" borderId="79" xfId="147" applyFont="1" applyBorder="1" applyAlignment="1">
      <alignment horizontal="center" vertical="center" wrapText="1"/>
    </xf>
    <xf numFmtId="0" fontId="40" fillId="0" borderId="20" xfId="147" applyFont="1" applyBorder="1" applyAlignment="1">
      <alignment horizontal="center" vertical="center" wrapText="1"/>
    </xf>
    <xf numFmtId="0" fontId="72" fillId="2" borderId="20" xfId="149" applyFont="1" applyFill="1" applyBorder="1" applyAlignment="1">
      <alignment horizontal="left" vertical="center" wrapText="1"/>
    </xf>
    <xf numFmtId="3" fontId="40" fillId="0" borderId="20" xfId="147" applyNumberFormat="1" applyFont="1" applyBorder="1" applyAlignment="1">
      <alignment horizontal="center" vertical="center" wrapText="1"/>
    </xf>
    <xf numFmtId="3" fontId="40" fillId="0" borderId="48" xfId="147" applyNumberFormat="1" applyFont="1" applyBorder="1" applyAlignment="1">
      <alignment horizontal="center" vertical="center" wrapText="1"/>
    </xf>
    <xf numFmtId="0" fontId="40" fillId="0" borderId="66" xfId="147" applyFont="1" applyBorder="1" applyAlignment="1">
      <alignment horizontal="center" vertical="center"/>
    </xf>
    <xf numFmtId="0" fontId="40" fillId="0" borderId="13" xfId="147" applyFont="1" applyBorder="1" applyAlignment="1">
      <alignment horizontal="center" vertical="center"/>
    </xf>
    <xf numFmtId="0" fontId="72" fillId="2" borderId="13" xfId="149" applyFont="1" applyFill="1" applyBorder="1" applyAlignment="1">
      <alignment horizontal="left" vertical="center" wrapText="1"/>
    </xf>
    <xf numFmtId="3" fontId="40" fillId="0" borderId="13" xfId="147" applyNumberFormat="1" applyFont="1" applyBorder="1" applyAlignment="1">
      <alignment horizontal="center" vertical="center"/>
    </xf>
    <xf numFmtId="3" fontId="40" fillId="0" borderId="47" xfId="147" applyNumberFormat="1" applyFont="1" applyBorder="1" applyAlignment="1">
      <alignment horizontal="center" vertical="center"/>
    </xf>
    <xf numFmtId="0" fontId="3" fillId="0" borderId="66" xfId="147" applyBorder="1"/>
    <xf numFmtId="0" fontId="3" fillId="0" borderId="78" xfId="147" applyBorder="1"/>
    <xf numFmtId="0" fontId="40" fillId="0" borderId="21" xfId="147" applyFont="1" applyBorder="1" applyAlignment="1">
      <alignment horizontal="center" vertical="center"/>
    </xf>
    <xf numFmtId="0" fontId="72" fillId="2" borderId="21" xfId="149" applyFont="1" applyFill="1" applyBorder="1" applyAlignment="1">
      <alignment vertical="center" wrapText="1"/>
    </xf>
    <xf numFmtId="3" fontId="40" fillId="0" borderId="21" xfId="147" applyNumberFormat="1" applyFont="1" applyBorder="1" applyAlignment="1">
      <alignment horizontal="center" vertical="center"/>
    </xf>
    <xf numFmtId="3" fontId="40" fillId="0" borderId="52" xfId="147" applyNumberFormat="1" applyFont="1" applyBorder="1" applyAlignment="1">
      <alignment horizontal="center" vertical="center"/>
    </xf>
    <xf numFmtId="0" fontId="104" fillId="0" borderId="79" xfId="147" applyFont="1" applyBorder="1" applyAlignment="1">
      <alignment horizontal="center" vertical="center"/>
    </xf>
    <xf numFmtId="0" fontId="40" fillId="0" borderId="20" xfId="147" applyFont="1" applyBorder="1" applyAlignment="1">
      <alignment horizontal="center" vertical="center"/>
    </xf>
    <xf numFmtId="3" fontId="40" fillId="0" borderId="20" xfId="147" applyNumberFormat="1" applyFont="1" applyBorder="1" applyAlignment="1">
      <alignment horizontal="center" vertical="center"/>
    </xf>
    <xf numFmtId="3" fontId="40" fillId="0" borderId="48" xfId="147" applyNumberFormat="1" applyFont="1" applyBorder="1" applyAlignment="1">
      <alignment horizontal="center" vertical="center"/>
    </xf>
    <xf numFmtId="0" fontId="72" fillId="2" borderId="21" xfId="149" applyFont="1" applyFill="1" applyBorder="1" applyAlignment="1">
      <alignment horizontal="left" vertical="center" wrapText="1"/>
    </xf>
    <xf numFmtId="0" fontId="3" fillId="0" borderId="95" xfId="147" applyBorder="1"/>
    <xf numFmtId="0" fontId="3" fillId="0" borderId="68" xfId="147" applyBorder="1"/>
    <xf numFmtId="0" fontId="103" fillId="2" borderId="68" xfId="149" applyFont="1" applyFill="1" applyBorder="1" applyAlignment="1">
      <alignment horizontal="left" vertical="center" wrapText="1"/>
    </xf>
    <xf numFmtId="3" fontId="3" fillId="0" borderId="68" xfId="147" applyNumberFormat="1" applyBorder="1" applyAlignment="1">
      <alignment horizontal="center" vertical="center" wrapText="1"/>
    </xf>
    <xf numFmtId="3" fontId="3" fillId="0" borderId="70" xfId="147" applyNumberFormat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1" fontId="40" fillId="0" borderId="34" xfId="3" applyNumberFormat="1" applyFont="1" applyBorder="1" applyAlignment="1">
      <alignment horizontal="center" vertical="center"/>
    </xf>
    <xf numFmtId="0" fontId="0" fillId="0" borderId="5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" fontId="40" fillId="0" borderId="0" xfId="3" applyNumberFormat="1" applyFont="1" applyAlignment="1">
      <alignment horizontal="center" vertical="center"/>
    </xf>
    <xf numFmtId="168" fontId="21" fillId="0" borderId="0" xfId="9" applyNumberFormat="1" applyFont="1" applyBorder="1" applyAlignment="1">
      <alignment horizontal="center" vertical="center"/>
    </xf>
    <xf numFmtId="4" fontId="21" fillId="7" borderId="6" xfId="0" applyNumberFormat="1" applyFont="1" applyFill="1" applyBorder="1" applyAlignment="1">
      <alignment horizontal="center" vertical="center"/>
    </xf>
    <xf numFmtId="4" fontId="21" fillId="0" borderId="6" xfId="0" applyNumberFormat="1" applyFont="1" applyBorder="1" applyAlignment="1">
      <alignment horizontal="center" vertical="center"/>
    </xf>
    <xf numFmtId="168" fontId="21" fillId="0" borderId="21" xfId="9" applyNumberFormat="1" applyFont="1" applyBorder="1" applyAlignment="1">
      <alignment horizontal="center" vertical="center"/>
    </xf>
    <xf numFmtId="0" fontId="40" fillId="0" borderId="20" xfId="3" applyFont="1" applyBorder="1" applyAlignment="1">
      <alignment horizontal="left" vertical="center"/>
    </xf>
    <xf numFmtId="0" fontId="40" fillId="0" borderId="34" xfId="3" applyFont="1" applyBorder="1" applyAlignment="1">
      <alignment horizontal="center" vertical="center"/>
    </xf>
    <xf numFmtId="4" fontId="21" fillId="0" borderId="62" xfId="0" applyNumberFormat="1" applyFont="1" applyBorder="1" applyAlignment="1">
      <alignment horizontal="center" vertical="center"/>
    </xf>
    <xf numFmtId="167" fontId="40" fillId="7" borderId="33" xfId="3" applyNumberFormat="1" applyFont="1" applyFill="1" applyBorder="1" applyAlignment="1">
      <alignment horizontal="center" vertical="center"/>
    </xf>
    <xf numFmtId="167" fontId="40" fillId="7" borderId="31" xfId="3" applyNumberFormat="1" applyFont="1" applyFill="1" applyBorder="1" applyAlignment="1">
      <alignment horizontal="center" vertical="center"/>
    </xf>
    <xf numFmtId="167" fontId="25" fillId="7" borderId="13" xfId="0" applyNumberFormat="1" applyFont="1" applyFill="1" applyBorder="1" applyAlignment="1">
      <alignment horizontal="center" vertical="center"/>
    </xf>
    <xf numFmtId="1" fontId="72" fillId="2" borderId="12" xfId="3" applyNumberFormat="1" applyFont="1" applyFill="1" applyBorder="1" applyAlignment="1">
      <alignment horizontal="center" vertical="center" wrapText="1"/>
    </xf>
    <xf numFmtId="1" fontId="21" fillId="2" borderId="15" xfId="3" applyNumberFormat="1" applyFont="1" applyFill="1" applyBorder="1" applyAlignment="1">
      <alignment horizontal="center" vertical="center" wrapText="1"/>
    </xf>
    <xf numFmtId="1" fontId="72" fillId="2" borderId="36" xfId="3" applyNumberFormat="1" applyFont="1" applyFill="1" applyBorder="1" applyAlignment="1">
      <alignment horizontal="center" vertical="center" wrapText="1"/>
    </xf>
    <xf numFmtId="1" fontId="72" fillId="2" borderId="87" xfId="3" applyNumberFormat="1" applyFont="1" applyFill="1" applyBorder="1" applyAlignment="1">
      <alignment horizontal="center" vertical="center" wrapText="1"/>
    </xf>
    <xf numFmtId="1" fontId="72" fillId="2" borderId="19" xfId="3" applyNumberFormat="1" applyFont="1" applyFill="1" applyBorder="1" applyAlignment="1">
      <alignment horizontal="center" vertical="center" wrapText="1"/>
    </xf>
    <xf numFmtId="167" fontId="72" fillId="7" borderId="30" xfId="3" applyNumberFormat="1" applyFont="1" applyFill="1" applyBorder="1" applyAlignment="1">
      <alignment horizontal="center" vertical="center" wrapText="1"/>
    </xf>
    <xf numFmtId="167" fontId="72" fillId="7" borderId="53" xfId="3" applyNumberFormat="1" applyFont="1" applyFill="1" applyBorder="1" applyAlignment="1">
      <alignment horizontal="center" vertical="center" wrapText="1"/>
    </xf>
    <xf numFmtId="167" fontId="72" fillId="7" borderId="33" xfId="3" applyNumberFormat="1" applyFont="1" applyFill="1" applyBorder="1" applyAlignment="1">
      <alignment horizontal="center" vertical="center" wrapText="1"/>
    </xf>
    <xf numFmtId="167" fontId="72" fillId="7" borderId="18" xfId="3" applyNumberFormat="1" applyFont="1" applyFill="1" applyBorder="1" applyAlignment="1">
      <alignment horizontal="center" vertical="center" wrapText="1"/>
    </xf>
    <xf numFmtId="2" fontId="44" fillId="2" borderId="6" xfId="3" applyNumberFormat="1" applyFont="1" applyFill="1" applyBorder="1" applyAlignment="1">
      <alignment horizontal="center" vertical="center" wrapText="1"/>
    </xf>
    <xf numFmtId="167" fontId="40" fillId="2" borderId="121" xfId="3" applyNumberFormat="1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left" vertical="center"/>
    </xf>
    <xf numFmtId="4" fontId="21" fillId="0" borderId="28" xfId="0" applyNumberFormat="1" applyFont="1" applyBorder="1" applyAlignment="1">
      <alignment horizontal="left" vertical="center"/>
    </xf>
    <xf numFmtId="4" fontId="21" fillId="0" borderId="47" xfId="0" applyNumberFormat="1" applyFont="1" applyBorder="1" applyAlignment="1">
      <alignment horizontal="left" vertical="center"/>
    </xf>
    <xf numFmtId="0" fontId="21" fillId="0" borderId="32" xfId="0" applyFont="1" applyBorder="1" applyAlignment="1">
      <alignment horizontal="left" vertical="center"/>
    </xf>
    <xf numFmtId="4" fontId="21" fillId="0" borderId="49" xfId="0" applyNumberFormat="1" applyFont="1" applyBorder="1" applyAlignment="1">
      <alignment horizontal="left" vertical="center"/>
    </xf>
    <xf numFmtId="0" fontId="21" fillId="0" borderId="60" xfId="0" applyFont="1" applyBorder="1" applyAlignment="1">
      <alignment horizontal="left" vertical="center"/>
    </xf>
    <xf numFmtId="0" fontId="0" fillId="2" borderId="33" xfId="0" applyFill="1" applyBorder="1" applyAlignment="1">
      <alignment horizontal="left" vertical="center" wrapText="1"/>
    </xf>
    <xf numFmtId="0" fontId="0" fillId="2" borderId="20" xfId="0" applyFill="1" applyBorder="1" applyAlignment="1">
      <alignment horizontal="left" vertical="center" wrapText="1"/>
    </xf>
    <xf numFmtId="4" fontId="0" fillId="7" borderId="33" xfId="0" applyNumberFormat="1" applyFill="1" applyBorder="1" applyAlignment="1">
      <alignment horizontal="left" vertical="center" wrapText="1"/>
    </xf>
    <xf numFmtId="0" fontId="21" fillId="0" borderId="57" xfId="0" applyFont="1" applyBorder="1" applyAlignment="1">
      <alignment horizontal="left" vertical="center"/>
    </xf>
    <xf numFmtId="0" fontId="0" fillId="2" borderId="30" xfId="0" applyFill="1" applyBorder="1" applyAlignment="1">
      <alignment horizontal="left" vertical="center" wrapText="1"/>
    </xf>
    <xf numFmtId="0" fontId="0" fillId="2" borderId="26" xfId="0" applyFill="1" applyBorder="1" applyAlignment="1">
      <alignment horizontal="left" vertical="center" wrapText="1"/>
    </xf>
    <xf numFmtId="0" fontId="0" fillId="2" borderId="17" xfId="0" applyFill="1" applyBorder="1" applyAlignment="1">
      <alignment horizontal="left" vertical="center" wrapText="1"/>
    </xf>
    <xf numFmtId="4" fontId="0" fillId="7" borderId="18" xfId="0" applyNumberFormat="1" applyFill="1" applyBorder="1" applyAlignment="1">
      <alignment horizontal="left" vertical="center" wrapText="1"/>
    </xf>
    <xf numFmtId="0" fontId="0" fillId="2" borderId="18" xfId="0" applyFill="1" applyBorder="1" applyAlignment="1">
      <alignment horizontal="left" vertical="center" wrapText="1"/>
    </xf>
    <xf numFmtId="0" fontId="0" fillId="2" borderId="32" xfId="0" applyFill="1" applyBorder="1" applyAlignment="1">
      <alignment horizontal="left" vertical="center" wrapText="1"/>
    </xf>
    <xf numFmtId="4" fontId="0" fillId="7" borderId="30" xfId="0" applyNumberFormat="1" applyFill="1" applyBorder="1" applyAlignment="1">
      <alignment horizontal="left" vertical="center" wrapText="1"/>
    </xf>
    <xf numFmtId="0" fontId="21" fillId="0" borderId="57" xfId="0" applyFont="1" applyBorder="1" applyAlignment="1">
      <alignment vertical="center"/>
    </xf>
    <xf numFmtId="0" fontId="0" fillId="2" borderId="26" xfId="0" applyFill="1" applyBorder="1" applyAlignment="1">
      <alignment horizontal="center" vertical="center" wrapText="1"/>
    </xf>
    <xf numFmtId="4" fontId="0" fillId="7" borderId="18" xfId="0" applyNumberForma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0" fillId="2" borderId="17" xfId="0" applyFill="1" applyBorder="1" applyAlignment="1">
      <alignment horizontal="center" vertical="center" wrapText="1"/>
    </xf>
    <xf numFmtId="4" fontId="0" fillId="7" borderId="30" xfId="0" applyNumberForma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left" vertical="center"/>
    </xf>
    <xf numFmtId="167" fontId="21" fillId="7" borderId="22" xfId="0" applyNumberFormat="1" applyFont="1" applyFill="1" applyBorder="1" applyAlignment="1">
      <alignment horizontal="center" vertical="center"/>
    </xf>
    <xf numFmtId="167" fontId="21" fillId="0" borderId="22" xfId="0" applyNumberFormat="1" applyFont="1" applyBorder="1" applyAlignment="1">
      <alignment horizontal="center" vertical="center"/>
    </xf>
    <xf numFmtId="0" fontId="21" fillId="2" borderId="0" xfId="3" applyFont="1" applyFill="1" applyAlignment="1">
      <alignment horizontal="center" vertical="center" wrapText="1"/>
    </xf>
    <xf numFmtId="1" fontId="72" fillId="2" borderId="16" xfId="3" applyNumberFormat="1" applyFont="1" applyFill="1" applyBorder="1" applyAlignment="1">
      <alignment horizontal="center" vertical="center" wrapText="1"/>
    </xf>
    <xf numFmtId="0" fontId="21" fillId="4" borderId="0" xfId="0" applyFont="1" applyFill="1"/>
    <xf numFmtId="167" fontId="37" fillId="0" borderId="0" xfId="0" applyNumberFormat="1" applyFont="1" applyAlignment="1">
      <alignment horizontal="center"/>
    </xf>
    <xf numFmtId="167" fontId="48" fillId="5" borderId="4" xfId="0" applyNumberFormat="1" applyFont="1" applyFill="1" applyBorder="1" applyAlignment="1">
      <alignment horizontal="center" vertical="center"/>
    </xf>
    <xf numFmtId="167" fontId="24" fillId="7" borderId="33" xfId="1" applyNumberFormat="1" applyFont="1" applyFill="1" applyBorder="1" applyAlignment="1">
      <alignment horizontal="center" vertical="center"/>
    </xf>
    <xf numFmtId="167" fontId="24" fillId="0" borderId="0" xfId="56" applyNumberFormat="1" applyFont="1" applyAlignment="1">
      <alignment horizontal="center" vertical="center"/>
    </xf>
    <xf numFmtId="167" fontId="23" fillId="0" borderId="5" xfId="0" applyNumberFormat="1" applyFont="1" applyBorder="1" applyAlignment="1">
      <alignment horizontal="center" vertical="center"/>
    </xf>
    <xf numFmtId="167" fontId="37" fillId="0" borderId="22" xfId="0" applyNumberFormat="1" applyFont="1" applyBorder="1" applyAlignment="1">
      <alignment horizontal="center"/>
    </xf>
    <xf numFmtId="167" fontId="37" fillId="0" borderId="13" xfId="0" applyNumberFormat="1" applyFont="1" applyBorder="1" applyAlignment="1">
      <alignment horizontal="center"/>
    </xf>
    <xf numFmtId="167" fontId="37" fillId="0" borderId="26" xfId="0" applyNumberFormat="1" applyFont="1" applyBorder="1" applyAlignment="1">
      <alignment horizontal="center"/>
    </xf>
    <xf numFmtId="167" fontId="24" fillId="0" borderId="0" xfId="1" applyNumberFormat="1" applyFont="1" applyAlignment="1">
      <alignment horizontal="center" vertical="center"/>
    </xf>
    <xf numFmtId="167" fontId="37" fillId="0" borderId="21" xfId="0" applyNumberFormat="1" applyFont="1" applyBorder="1" applyAlignment="1">
      <alignment horizontal="center"/>
    </xf>
    <xf numFmtId="167" fontId="37" fillId="0" borderId="20" xfId="0" applyNumberFormat="1" applyFont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167" fontId="0" fillId="0" borderId="3" xfId="0" applyNumberFormat="1" applyBorder="1" applyAlignment="1">
      <alignment vertical="center" wrapText="1"/>
    </xf>
    <xf numFmtId="4" fontId="0" fillId="0" borderId="3" xfId="0" applyNumberForma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/>
    </xf>
    <xf numFmtId="4" fontId="0" fillId="7" borderId="26" xfId="0" applyNumberFormat="1" applyFill="1" applyBorder="1" applyAlignment="1">
      <alignment horizontal="center" vertical="center"/>
    </xf>
    <xf numFmtId="0" fontId="12" fillId="0" borderId="50" xfId="0" applyFont="1" applyBorder="1"/>
    <xf numFmtId="0" fontId="27" fillId="0" borderId="0" xfId="0" applyFont="1" applyAlignment="1">
      <alignment horizontal="center" vertical="center" wrapText="1"/>
    </xf>
    <xf numFmtId="0" fontId="40" fillId="0" borderId="65" xfId="3" applyFont="1" applyBorder="1" applyAlignment="1">
      <alignment horizontal="center" wrapText="1"/>
    </xf>
    <xf numFmtId="4" fontId="21" fillId="0" borderId="26" xfId="0" applyNumberFormat="1" applyFont="1" applyBorder="1" applyAlignment="1">
      <alignment horizontal="center" vertical="center"/>
    </xf>
    <xf numFmtId="0" fontId="21" fillId="0" borderId="2" xfId="0" applyFont="1" applyBorder="1"/>
    <xf numFmtId="0" fontId="21" fillId="0" borderId="8" xfId="0" applyFont="1" applyBorder="1"/>
    <xf numFmtId="0" fontId="31" fillId="0" borderId="32" xfId="0" applyFont="1" applyBorder="1" applyAlignment="1">
      <alignment horizontal="center" vertical="center"/>
    </xf>
    <xf numFmtId="0" fontId="31" fillId="0" borderId="23" xfId="0" applyFont="1" applyBorder="1" applyAlignment="1">
      <alignment horizontal="left" vertical="center"/>
    </xf>
    <xf numFmtId="0" fontId="31" fillId="0" borderId="27" xfId="0" applyFont="1" applyBorder="1" applyAlignment="1">
      <alignment horizontal="left" vertical="center"/>
    </xf>
    <xf numFmtId="167" fontId="21" fillId="0" borderId="27" xfId="0" applyNumberFormat="1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36" fillId="4" borderId="0" xfId="0" applyFont="1" applyFill="1"/>
    <xf numFmtId="0" fontId="0" fillId="7" borderId="0" xfId="0" applyFill="1" applyAlignment="1">
      <alignment horizontal="center" vertical="center"/>
    </xf>
    <xf numFmtId="170" fontId="0" fillId="0" borderId="17" xfId="9" applyNumberFormat="1" applyFont="1" applyBorder="1" applyAlignment="1">
      <alignment horizontal="center" vertical="center"/>
    </xf>
    <xf numFmtId="2" fontId="11" fillId="0" borderId="34" xfId="1" applyNumberFormat="1" applyFont="1" applyBorder="1" applyAlignment="1">
      <alignment vertical="center" wrapText="1"/>
    </xf>
    <xf numFmtId="2" fontId="11" fillId="0" borderId="5" xfId="1" applyNumberFormat="1" applyFont="1" applyBorder="1" applyAlignment="1">
      <alignment vertical="center" wrapText="1"/>
    </xf>
    <xf numFmtId="2" fontId="11" fillId="7" borderId="34" xfId="1" applyNumberFormat="1" applyFont="1" applyFill="1" applyBorder="1" applyAlignment="1">
      <alignment vertical="center" wrapText="1"/>
    </xf>
    <xf numFmtId="2" fontId="11" fillId="0" borderId="72" xfId="1" applyNumberFormat="1" applyFont="1" applyBorder="1" applyAlignment="1">
      <alignment vertical="center" wrapText="1"/>
    </xf>
    <xf numFmtId="0" fontId="11" fillId="0" borderId="11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4" fontId="21" fillId="0" borderId="119" xfId="0" applyNumberFormat="1" applyFont="1" applyBorder="1" applyAlignment="1">
      <alignment horizontal="center" vertical="center"/>
    </xf>
    <xf numFmtId="4" fontId="21" fillId="0" borderId="120" xfId="0" applyNumberFormat="1" applyFont="1" applyBorder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64" xfId="0" applyBorder="1" applyAlignment="1">
      <alignment vertical="center"/>
    </xf>
    <xf numFmtId="4" fontId="16" fillId="0" borderId="64" xfId="0" applyNumberFormat="1" applyFont="1" applyBorder="1" applyAlignment="1">
      <alignment vertical="center"/>
    </xf>
    <xf numFmtId="4" fontId="16" fillId="0" borderId="10" xfId="0" applyNumberFormat="1" applyFont="1" applyBorder="1" applyAlignment="1">
      <alignment vertical="center"/>
    </xf>
    <xf numFmtId="166" fontId="21" fillId="0" borderId="34" xfId="0" applyNumberFormat="1" applyFont="1" applyBorder="1" applyAlignment="1">
      <alignment vertical="center" wrapText="1"/>
    </xf>
    <xf numFmtId="166" fontId="21" fillId="0" borderId="26" xfId="0" applyNumberFormat="1" applyFont="1" applyBorder="1" applyAlignment="1">
      <alignment vertical="center" wrapText="1"/>
    </xf>
    <xf numFmtId="166" fontId="21" fillId="7" borderId="34" xfId="0" applyNumberFormat="1" applyFont="1" applyFill="1" applyBorder="1" applyAlignment="1">
      <alignment vertical="center" wrapText="1"/>
    </xf>
    <xf numFmtId="166" fontId="21" fillId="7" borderId="26" xfId="0" applyNumberFormat="1" applyFont="1" applyFill="1" applyBorder="1" applyAlignment="1">
      <alignment vertical="center" wrapText="1"/>
    </xf>
    <xf numFmtId="166" fontId="21" fillId="0" borderId="53" xfId="0" applyNumberFormat="1" applyFont="1" applyBorder="1" applyAlignment="1">
      <alignment vertical="center" wrapText="1"/>
    </xf>
    <xf numFmtId="166" fontId="21" fillId="0" borderId="18" xfId="0" applyNumberFormat="1" applyFont="1" applyBorder="1" applyAlignment="1">
      <alignment vertical="center" wrapText="1"/>
    </xf>
    <xf numFmtId="166" fontId="21" fillId="0" borderId="28" xfId="0" applyNumberFormat="1" applyFont="1" applyBorder="1" applyAlignment="1">
      <alignment vertical="center" wrapText="1"/>
    </xf>
    <xf numFmtId="0" fontId="0" fillId="0" borderId="55" xfId="0" applyBorder="1" applyAlignment="1">
      <alignment vertical="center" wrapText="1"/>
    </xf>
    <xf numFmtId="0" fontId="0" fillId="0" borderId="20" xfId="0" applyBorder="1" applyAlignment="1">
      <alignment vertical="center"/>
    </xf>
    <xf numFmtId="0" fontId="0" fillId="0" borderId="61" xfId="0" applyBorder="1" applyAlignment="1">
      <alignment vertical="center"/>
    </xf>
    <xf numFmtId="4" fontId="0" fillId="7" borderId="20" xfId="0" applyNumberForma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21" xfId="0" applyBorder="1" applyAlignment="1">
      <alignment vertical="center"/>
    </xf>
    <xf numFmtId="4" fontId="0" fillId="7" borderId="21" xfId="0" applyNumberFormat="1" applyFill="1" applyBorder="1" applyAlignment="1">
      <alignment vertical="center"/>
    </xf>
    <xf numFmtId="0" fontId="12" fillId="4" borderId="17" xfId="0" applyFont="1" applyFill="1" applyBorder="1"/>
    <xf numFmtId="166" fontId="0" fillId="0" borderId="53" xfId="0" applyNumberFormat="1" applyBorder="1" applyAlignment="1">
      <alignment vertical="center" wrapText="1"/>
    </xf>
    <xf numFmtId="166" fontId="0" fillId="0" borderId="18" xfId="0" applyNumberFormat="1" applyBorder="1" applyAlignment="1">
      <alignment vertical="center" wrapText="1"/>
    </xf>
    <xf numFmtId="166" fontId="0" fillId="0" borderId="5" xfId="0" applyNumberFormat="1" applyBorder="1" applyAlignment="1">
      <alignment vertical="center" wrapText="1"/>
    </xf>
    <xf numFmtId="166" fontId="0" fillId="0" borderId="44" xfId="0" applyNumberFormat="1" applyBorder="1" applyAlignment="1">
      <alignment vertical="center" wrapText="1"/>
    </xf>
    <xf numFmtId="166" fontId="0" fillId="0" borderId="34" xfId="0" applyNumberFormat="1" applyBorder="1" applyAlignment="1">
      <alignment vertical="center" wrapText="1"/>
    </xf>
    <xf numFmtId="166" fontId="0" fillId="0" borderId="26" xfId="0" applyNumberFormat="1" applyBorder="1" applyAlignment="1">
      <alignment vertical="center" wrapText="1"/>
    </xf>
    <xf numFmtId="166" fontId="0" fillId="7" borderId="34" xfId="0" applyNumberFormat="1" applyFill="1" applyBorder="1" applyAlignment="1">
      <alignment vertical="center" wrapText="1"/>
    </xf>
    <xf numFmtId="166" fontId="0" fillId="7" borderId="17" xfId="0" applyNumberFormat="1" applyFill="1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16" fillId="0" borderId="54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166" fontId="21" fillId="0" borderId="34" xfId="0" applyNumberFormat="1" applyFont="1" applyBorder="1" applyAlignment="1">
      <alignment horizontal="center" vertical="center" wrapText="1"/>
    </xf>
    <xf numFmtId="166" fontId="21" fillId="0" borderId="26" xfId="0" applyNumberFormat="1" applyFon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44" xfId="0" applyNumberFormat="1" applyBorder="1" applyAlignment="1">
      <alignment horizontal="center" vertical="center" wrapText="1"/>
    </xf>
    <xf numFmtId="0" fontId="27" fillId="0" borderId="64" xfId="0" applyFont="1" applyBorder="1" applyAlignment="1">
      <alignment horizontal="centerContinuous" vertical="center" wrapText="1"/>
    </xf>
    <xf numFmtId="0" fontId="27" fillId="0" borderId="3" xfId="0" applyFont="1" applyBorder="1" applyAlignment="1">
      <alignment horizontal="centerContinuous" vertical="center" wrapText="1"/>
    </xf>
    <xf numFmtId="0" fontId="27" fillId="0" borderId="10" xfId="0" applyFont="1" applyBorder="1" applyAlignment="1">
      <alignment horizontal="centerContinuous" vertical="center" wrapText="1"/>
    </xf>
    <xf numFmtId="0" fontId="22" fillId="0" borderId="53" xfId="3" applyFont="1" applyBorder="1" applyAlignment="1">
      <alignment horizontal="center" vertical="center" wrapText="1"/>
    </xf>
    <xf numFmtId="0" fontId="63" fillId="0" borderId="44" xfId="3" applyFont="1" applyBorder="1" applyAlignment="1">
      <alignment horizontal="center" vertical="center"/>
    </xf>
    <xf numFmtId="168" fontId="21" fillId="0" borderId="26" xfId="10" applyNumberFormat="1" applyFont="1" applyFill="1" applyBorder="1" applyAlignment="1">
      <alignment horizontal="center" vertical="center"/>
    </xf>
    <xf numFmtId="167" fontId="63" fillId="7" borderId="44" xfId="3" applyNumberFormat="1" applyFont="1" applyFill="1" applyBorder="1" applyAlignment="1">
      <alignment horizontal="center" vertical="center"/>
    </xf>
    <xf numFmtId="0" fontId="16" fillId="0" borderId="64" xfId="3" applyFont="1" applyBorder="1" applyAlignment="1">
      <alignment horizontal="centerContinuous" vertical="center" wrapText="1"/>
    </xf>
    <xf numFmtId="0" fontId="11" fillId="0" borderId="3" xfId="0" applyFont="1" applyBorder="1" applyAlignment="1">
      <alignment horizontal="centerContinuous"/>
    </xf>
    <xf numFmtId="0" fontId="11" fillId="0" borderId="63" xfId="0" applyFont="1" applyBorder="1" applyAlignment="1">
      <alignment horizontal="centerContinuous"/>
    </xf>
    <xf numFmtId="0" fontId="56" fillId="3" borderId="68" xfId="0" applyFont="1" applyFill="1" applyBorder="1" applyAlignment="1">
      <alignment horizontal="centerContinuous" vertical="center" wrapText="1"/>
    </xf>
    <xf numFmtId="0" fontId="56" fillId="0" borderId="3" xfId="0" applyFont="1" applyBorder="1" applyAlignment="1">
      <alignment horizontal="centerContinuous" vertical="center" wrapText="1"/>
    </xf>
    <xf numFmtId="0" fontId="56" fillId="3" borderId="70" xfId="0" applyFont="1" applyFill="1" applyBorder="1" applyAlignment="1">
      <alignment horizontal="centerContinuous" vertical="center" wrapText="1"/>
    </xf>
    <xf numFmtId="0" fontId="63" fillId="0" borderId="27" xfId="3" applyFont="1" applyBorder="1" applyAlignment="1">
      <alignment horizontal="left" vertical="center"/>
    </xf>
    <xf numFmtId="0" fontId="16" fillId="0" borderId="3" xfId="3" applyFont="1" applyBorder="1" applyAlignment="1">
      <alignment horizontal="centerContinuous" vertical="center" wrapText="1"/>
    </xf>
    <xf numFmtId="0" fontId="16" fillId="0" borderId="10" xfId="3" applyFont="1" applyBorder="1" applyAlignment="1">
      <alignment horizontal="centerContinuous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4" fontId="0" fillId="2" borderId="20" xfId="0" applyNumberFormat="1" applyFill="1" applyBorder="1" applyAlignment="1">
      <alignment horizontal="center" vertical="center" wrapText="1"/>
    </xf>
    <xf numFmtId="4" fontId="0" fillId="2" borderId="17" xfId="0" applyNumberFormat="1" applyFill="1" applyBorder="1" applyAlignment="1">
      <alignment horizontal="center" vertical="center" wrapText="1"/>
    </xf>
    <xf numFmtId="4" fontId="0" fillId="2" borderId="13" xfId="0" applyNumberFormat="1" applyFill="1" applyBorder="1" applyAlignment="1">
      <alignment horizontal="center" vertical="center" wrapText="1"/>
    </xf>
    <xf numFmtId="4" fontId="0" fillId="2" borderId="26" xfId="0" applyNumberFormat="1" applyFill="1" applyBorder="1" applyAlignment="1">
      <alignment horizontal="center" vertical="center" wrapText="1"/>
    </xf>
    <xf numFmtId="4" fontId="0" fillId="2" borderId="22" xfId="0" applyNumberForma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center" vertical="center"/>
    </xf>
    <xf numFmtId="167" fontId="25" fillId="7" borderId="0" xfId="0" applyNumberFormat="1" applyFont="1" applyFill="1" applyAlignment="1">
      <alignment horizontal="center" vertical="center"/>
    </xf>
    <xf numFmtId="170" fontId="0" fillId="0" borderId="0" xfId="9" applyNumberFormat="1" applyFont="1" applyBorder="1" applyAlignment="1">
      <alignment horizontal="center" vertical="center"/>
    </xf>
    <xf numFmtId="0" fontId="25" fillId="2" borderId="20" xfId="0" applyFont="1" applyFill="1" applyBorder="1" applyAlignment="1">
      <alignment horizontal="left" vertical="center"/>
    </xf>
    <xf numFmtId="0" fontId="25" fillId="2" borderId="20" xfId="0" applyFont="1" applyFill="1" applyBorder="1" applyAlignment="1">
      <alignment horizontal="center" vertical="center"/>
    </xf>
    <xf numFmtId="167" fontId="25" fillId="7" borderId="20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27" fillId="0" borderId="3" xfId="0" applyFont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0" fontId="12" fillId="4" borderId="34" xfId="0" applyFont="1" applyFill="1" applyBorder="1" applyAlignment="1">
      <alignment horizontal="center"/>
    </xf>
    <xf numFmtId="165" fontId="0" fillId="0" borderId="31" xfId="9" applyFont="1" applyBorder="1" applyAlignment="1">
      <alignment horizontal="left" vertical="center"/>
    </xf>
    <xf numFmtId="165" fontId="0" fillId="0" borderId="21" xfId="9" applyFont="1" applyBorder="1" applyAlignment="1">
      <alignment horizontal="left" vertical="center"/>
    </xf>
    <xf numFmtId="165" fontId="0" fillId="0" borderId="20" xfId="9" applyFont="1" applyBorder="1" applyAlignment="1">
      <alignment horizontal="left" vertical="center"/>
    </xf>
    <xf numFmtId="171" fontId="44" fillId="2" borderId="64" xfId="3" applyNumberFormat="1" applyFont="1" applyFill="1" applyBorder="1" applyAlignment="1">
      <alignment horizontal="centerContinuous" vertical="center" wrapText="1"/>
    </xf>
    <xf numFmtId="171" fontId="44" fillId="2" borderId="3" xfId="3" applyNumberFormat="1" applyFont="1" applyFill="1" applyBorder="1" applyAlignment="1">
      <alignment horizontal="centerContinuous" vertical="center" wrapText="1"/>
    </xf>
    <xf numFmtId="171" fontId="44" fillId="2" borderId="10" xfId="3" applyNumberFormat="1" applyFont="1" applyFill="1" applyBorder="1" applyAlignment="1">
      <alignment horizontal="centerContinuous" vertical="center" wrapText="1"/>
    </xf>
    <xf numFmtId="168" fontId="21" fillId="0" borderId="68" xfId="9" applyNumberFormat="1" applyFont="1" applyBorder="1" applyAlignment="1">
      <alignment horizontal="center" vertical="center"/>
    </xf>
    <xf numFmtId="0" fontId="72" fillId="2" borderId="79" xfId="3" applyFont="1" applyFill="1" applyBorder="1" applyAlignment="1">
      <alignment horizontal="center" vertical="center" wrapText="1"/>
    </xf>
    <xf numFmtId="0" fontId="72" fillId="2" borderId="125" xfId="3" applyFont="1" applyFill="1" applyBorder="1" applyAlignment="1">
      <alignment horizontal="center" vertical="center" wrapText="1"/>
    </xf>
    <xf numFmtId="0" fontId="72" fillId="2" borderId="21" xfId="3" applyFont="1" applyFill="1" applyBorder="1" applyAlignment="1">
      <alignment horizontal="left" vertical="center" wrapText="1"/>
    </xf>
    <xf numFmtId="2" fontId="72" fillId="2" borderId="67" xfId="3" applyNumberFormat="1" applyFont="1" applyFill="1" applyBorder="1" applyAlignment="1">
      <alignment horizontal="center" vertical="center" wrapText="1"/>
    </xf>
    <xf numFmtId="1" fontId="72" fillId="2" borderId="15" xfId="3" applyNumberFormat="1" applyFont="1" applyFill="1" applyBorder="1" applyAlignment="1">
      <alignment horizontal="center" vertical="center" wrapText="1"/>
    </xf>
    <xf numFmtId="167" fontId="72" fillId="7" borderId="51" xfId="3" applyNumberFormat="1" applyFont="1" applyFill="1" applyBorder="1" applyAlignment="1">
      <alignment horizontal="center" vertical="center" wrapText="1"/>
    </xf>
    <xf numFmtId="4" fontId="0" fillId="0" borderId="52" xfId="0" applyNumberFormat="1" applyBorder="1" applyAlignment="1">
      <alignment horizontal="center" vertical="center" wrapText="1"/>
    </xf>
    <xf numFmtId="165" fontId="0" fillId="0" borderId="33" xfId="9" applyFont="1" applyBorder="1" applyAlignment="1">
      <alignment horizontal="left" vertical="center"/>
    </xf>
    <xf numFmtId="165" fontId="0" fillId="0" borderId="51" xfId="9" applyFont="1" applyBorder="1" applyAlignment="1">
      <alignment horizontal="left" vertical="center"/>
    </xf>
    <xf numFmtId="0" fontId="25" fillId="2" borderId="21" xfId="0" applyFont="1" applyFill="1" applyBorder="1" applyAlignment="1">
      <alignment horizontal="left" vertical="center"/>
    </xf>
    <xf numFmtId="0" fontId="25" fillId="2" borderId="21" xfId="0" applyFont="1" applyFill="1" applyBorder="1" applyAlignment="1">
      <alignment horizontal="center" vertical="center"/>
    </xf>
    <xf numFmtId="167" fontId="25" fillId="7" borderId="51" xfId="0" applyNumberFormat="1" applyFont="1" applyFill="1" applyBorder="1" applyAlignment="1">
      <alignment horizontal="center" vertical="center"/>
    </xf>
    <xf numFmtId="4" fontId="0" fillId="0" borderId="21" xfId="0" applyNumberFormat="1" applyBorder="1" applyAlignment="1">
      <alignment horizontal="center" vertical="center" wrapText="1"/>
    </xf>
    <xf numFmtId="4" fontId="0" fillId="0" borderId="51" xfId="0" applyNumberFormat="1" applyBorder="1" applyAlignment="1">
      <alignment horizontal="center" vertical="center" wrapText="1"/>
    </xf>
    <xf numFmtId="2" fontId="16" fillId="0" borderId="64" xfId="0" applyNumberFormat="1" applyFont="1" applyBorder="1" applyAlignment="1">
      <alignment vertical="center"/>
    </xf>
    <xf numFmtId="0" fontId="37" fillId="3" borderId="34" xfId="1" applyFont="1" applyFill="1" applyBorder="1" applyAlignment="1">
      <alignment horizontal="center" vertical="center" wrapText="1"/>
    </xf>
    <xf numFmtId="0" fontId="37" fillId="3" borderId="5" xfId="1" applyFont="1" applyFill="1" applyBorder="1" applyAlignment="1">
      <alignment horizontal="center" vertical="center" wrapText="1"/>
    </xf>
    <xf numFmtId="167" fontId="37" fillId="3" borderId="34" xfId="1" applyNumberFormat="1" applyFont="1" applyFill="1" applyBorder="1" applyAlignment="1">
      <alignment horizontal="center" vertical="center" wrapText="1"/>
    </xf>
    <xf numFmtId="0" fontId="37" fillId="3" borderId="36" xfId="1" applyFont="1" applyFill="1" applyBorder="1" applyAlignment="1">
      <alignment horizontal="center" vertical="center" wrapText="1"/>
    </xf>
    <xf numFmtId="0" fontId="70" fillId="3" borderId="34" xfId="1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/>
    </xf>
    <xf numFmtId="167" fontId="0" fillId="0" borderId="17" xfId="0" applyNumberFormat="1" applyBorder="1" applyAlignment="1">
      <alignment horizontal="center" vertical="center"/>
    </xf>
    <xf numFmtId="167" fontId="37" fillId="8" borderId="53" xfId="1" applyNumberFormat="1" applyFont="1" applyFill="1" applyBorder="1" applyAlignment="1">
      <alignment horizontal="center" vertical="center" wrapText="1"/>
    </xf>
    <xf numFmtId="167" fontId="0" fillId="7" borderId="30" xfId="0" applyNumberFormat="1" applyFill="1" applyBorder="1" applyAlignment="1">
      <alignment horizontal="center" vertical="center"/>
    </xf>
    <xf numFmtId="0" fontId="37" fillId="3" borderId="72" xfId="1" applyFont="1" applyFill="1" applyBorder="1" applyAlignment="1">
      <alignment horizontal="center" vertical="center" wrapText="1"/>
    </xf>
    <xf numFmtId="0" fontId="0" fillId="0" borderId="94" xfId="0" applyBorder="1" applyAlignment="1">
      <alignment horizontal="center" vertical="center"/>
    </xf>
    <xf numFmtId="0" fontId="66" fillId="0" borderId="24" xfId="0" applyFont="1" applyBorder="1" applyAlignment="1">
      <alignment horizontal="left" vertical="center"/>
    </xf>
    <xf numFmtId="0" fontId="107" fillId="0" borderId="0" xfId="0" applyFont="1"/>
    <xf numFmtId="0" fontId="71" fillId="0" borderId="0" xfId="0" applyFont="1"/>
    <xf numFmtId="0" fontId="49" fillId="0" borderId="0" xfId="0" applyFont="1"/>
    <xf numFmtId="0" fontId="108" fillId="0" borderId="0" xfId="0" applyFont="1"/>
    <xf numFmtId="0" fontId="71" fillId="0" borderId="0" xfId="0" applyFont="1" applyAlignment="1">
      <alignment horizontal="center"/>
    </xf>
    <xf numFmtId="0" fontId="109" fillId="0" borderId="0" xfId="0" applyFont="1"/>
    <xf numFmtId="0" fontId="109" fillId="0" borderId="49" xfId="0" applyFont="1" applyBorder="1"/>
    <xf numFmtId="0" fontId="110" fillId="0" borderId="0" xfId="0" applyFont="1"/>
    <xf numFmtId="0" fontId="28" fillId="0" borderId="0" xfId="0" applyFont="1"/>
    <xf numFmtId="167" fontId="71" fillId="0" borderId="0" xfId="0" applyNumberFormat="1" applyFont="1"/>
    <xf numFmtId="0" fontId="71" fillId="0" borderId="0" xfId="0" applyFont="1" applyAlignment="1">
      <alignment wrapText="1"/>
    </xf>
    <xf numFmtId="0" fontId="71" fillId="0" borderId="0" xfId="1" applyFont="1"/>
    <xf numFmtId="0" fontId="111" fillId="0" borderId="0" xfId="147" applyFont="1"/>
    <xf numFmtId="0" fontId="47" fillId="0" borderId="42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 applyProtection="1">
      <alignment horizontal="center" vertical="center"/>
      <protection locked="0"/>
    </xf>
    <xf numFmtId="0" fontId="21" fillId="0" borderId="15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87" xfId="0" applyFont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51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68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0" fillId="0" borderId="61" xfId="0" applyBorder="1" applyAlignment="1" applyProtection="1">
      <alignment horizontal="center" vertical="center"/>
      <protection locked="0"/>
    </xf>
    <xf numFmtId="0" fontId="16" fillId="0" borderId="64" xfId="0" applyFont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26" xfId="0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22" xfId="0" applyBorder="1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21" xfId="0" applyBorder="1" applyAlignment="1" applyProtection="1">
      <alignment horizontal="center" vertical="center" wrapText="1"/>
      <protection locked="0"/>
    </xf>
    <xf numFmtId="167" fontId="0" fillId="0" borderId="20" xfId="0" applyNumberFormat="1" applyBorder="1" applyAlignment="1" applyProtection="1">
      <alignment horizontal="center" vertical="center" wrapText="1"/>
      <protection locked="0"/>
    </xf>
    <xf numFmtId="167" fontId="0" fillId="0" borderId="13" xfId="0" applyNumberFormat="1" applyBorder="1" applyAlignment="1" applyProtection="1">
      <alignment horizontal="center" vertical="center" wrapText="1"/>
      <protection locked="0"/>
    </xf>
    <xf numFmtId="167" fontId="0" fillId="0" borderId="22" xfId="0" applyNumberFormat="1" applyBorder="1" applyAlignment="1" applyProtection="1">
      <alignment horizontal="center" vertical="center" wrapText="1"/>
      <protection locked="0"/>
    </xf>
    <xf numFmtId="166" fontId="0" fillId="0" borderId="3" xfId="0" applyNumberFormat="1" applyBorder="1" applyAlignment="1" applyProtection="1">
      <alignment horizontal="center" vertical="center" wrapText="1"/>
      <protection locked="0"/>
    </xf>
    <xf numFmtId="166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68" xfId="0" applyBorder="1" applyAlignment="1" applyProtection="1">
      <alignment vertical="center"/>
      <protection locked="0"/>
    </xf>
    <xf numFmtId="167" fontId="71" fillId="0" borderId="64" xfId="0" applyNumberFormat="1" applyFont="1" applyBorder="1" applyAlignment="1" applyProtection="1">
      <alignment horizontal="center" vertical="center"/>
      <protection locked="0"/>
    </xf>
    <xf numFmtId="0" fontId="24" fillId="0" borderId="31" xfId="1" applyFont="1" applyBorder="1" applyAlignment="1" applyProtection="1">
      <alignment horizontal="center" vertical="center"/>
      <protection locked="0"/>
    </xf>
    <xf numFmtId="0" fontId="24" fillId="0" borderId="18" xfId="1" applyFont="1" applyBorder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/>
      <protection locked="0"/>
    </xf>
    <xf numFmtId="0" fontId="24" fillId="0" borderId="13" xfId="1" applyFont="1" applyBorder="1" applyAlignment="1" applyProtection="1">
      <alignment horizontal="center" vertical="center"/>
      <protection locked="0"/>
    </xf>
    <xf numFmtId="0" fontId="24" fillId="0" borderId="17" xfId="1" applyFont="1" applyBorder="1" applyAlignment="1" applyProtection="1">
      <alignment horizontal="center" vertical="center"/>
      <protection locked="0"/>
    </xf>
    <xf numFmtId="0" fontId="24" fillId="0" borderId="26" xfId="1" applyFont="1" applyBorder="1" applyAlignment="1" applyProtection="1">
      <alignment horizontal="center" vertical="center"/>
      <protection locked="0"/>
    </xf>
    <xf numFmtId="0" fontId="24" fillId="0" borderId="35" xfId="1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horizontal="center" vertical="center"/>
      <protection locked="0"/>
    </xf>
    <xf numFmtId="0" fontId="37" fillId="0" borderId="26" xfId="0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vertical="center"/>
      <protection locked="0"/>
    </xf>
    <xf numFmtId="0" fontId="37" fillId="0" borderId="22" xfId="0" applyFont="1" applyBorder="1" applyAlignment="1" applyProtection="1">
      <alignment vertical="center"/>
      <protection locked="0"/>
    </xf>
    <xf numFmtId="0" fontId="37" fillId="0" borderId="26" xfId="0" applyFont="1" applyBorder="1" applyAlignment="1" applyProtection="1">
      <alignment vertical="center"/>
      <protection locked="0"/>
    </xf>
    <xf numFmtId="0" fontId="37" fillId="0" borderId="17" xfId="0" applyFont="1" applyBorder="1" applyAlignment="1" applyProtection="1">
      <alignment vertical="center"/>
      <protection locked="0"/>
    </xf>
    <xf numFmtId="0" fontId="37" fillId="0" borderId="21" xfId="0" applyFont="1" applyBorder="1" applyAlignment="1" applyProtection="1">
      <alignment vertical="center"/>
      <protection locked="0"/>
    </xf>
    <xf numFmtId="0" fontId="37" fillId="0" borderId="34" xfId="0" applyFont="1" applyBorder="1" applyAlignment="1" applyProtection="1">
      <alignment horizontal="center" vertical="center"/>
      <protection locked="0"/>
    </xf>
    <xf numFmtId="0" fontId="37" fillId="0" borderId="61" xfId="0" applyFont="1" applyBorder="1" applyAlignment="1" applyProtection="1">
      <alignment horizontal="center" vertical="center" wrapText="1"/>
      <protection locked="0"/>
    </xf>
    <xf numFmtId="0" fontId="37" fillId="0" borderId="67" xfId="0" applyFont="1" applyBorder="1" applyAlignment="1" applyProtection="1">
      <alignment horizontal="center" vertical="center" wrapText="1"/>
      <protection locked="0"/>
    </xf>
    <xf numFmtId="0" fontId="21" fillId="0" borderId="33" xfId="0" applyFont="1" applyBorder="1" applyAlignment="1" applyProtection="1">
      <alignment horizontal="left" vertical="center"/>
      <protection locked="0"/>
    </xf>
    <xf numFmtId="0" fontId="57" fillId="0" borderId="30" xfId="0" applyFont="1" applyBorder="1" applyAlignment="1" applyProtection="1">
      <alignment horizontal="left" vertical="center"/>
      <protection locked="0"/>
    </xf>
    <xf numFmtId="0" fontId="21" fillId="0" borderId="31" xfId="0" applyFont="1" applyBorder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horizontal="left" vertical="center"/>
      <protection locked="0"/>
    </xf>
    <xf numFmtId="0" fontId="21" fillId="0" borderId="32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horizontal="center" vertical="center"/>
      <protection locked="0"/>
    </xf>
    <xf numFmtId="0" fontId="21" fillId="0" borderId="31" xfId="0" applyFont="1" applyBorder="1" applyAlignment="1" applyProtection="1">
      <alignment horizontal="center" vertical="center"/>
      <protection locked="0"/>
    </xf>
    <xf numFmtId="0" fontId="21" fillId="0" borderId="30" xfId="0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 applyProtection="1">
      <alignment horizontal="center" vertical="center"/>
      <protection locked="0"/>
    </xf>
    <xf numFmtId="0" fontId="21" fillId="0" borderId="35" xfId="0" applyFont="1" applyBorder="1" applyAlignment="1" applyProtection="1">
      <alignment horizontal="center"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0" fontId="21" fillId="0" borderId="17" xfId="0" applyFont="1" applyBorder="1" applyAlignment="1" applyProtection="1">
      <alignment horizontal="center" vertical="center"/>
      <protection locked="0"/>
    </xf>
    <xf numFmtId="0" fontId="21" fillId="0" borderId="21" xfId="0" applyFont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/>
      <protection locked="0"/>
    </xf>
    <xf numFmtId="0" fontId="21" fillId="0" borderId="1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0" fillId="0" borderId="53" xfId="0" applyBorder="1" applyAlignment="1" applyProtection="1">
      <alignment horizontal="left" vertical="center"/>
      <protection locked="0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33" xfId="0" applyBorder="1" applyAlignment="1" applyProtection="1">
      <alignment horizontal="left" vertical="center"/>
      <protection locked="0"/>
    </xf>
    <xf numFmtId="0" fontId="0" fillId="0" borderId="51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35" xfId="0" applyBorder="1" applyAlignment="1" applyProtection="1">
      <alignment horizontal="left" vertical="center"/>
      <protection locked="0"/>
    </xf>
    <xf numFmtId="0" fontId="40" fillId="0" borderId="20" xfId="3" applyFont="1" applyBorder="1" applyAlignment="1" applyProtection="1">
      <alignment horizontal="left" vertical="top"/>
      <protection locked="0"/>
    </xf>
    <xf numFmtId="0" fontId="40" fillId="0" borderId="26" xfId="3" applyFont="1" applyBorder="1" applyAlignment="1" applyProtection="1">
      <alignment horizontal="left" vertical="top"/>
      <protection locked="0"/>
    </xf>
    <xf numFmtId="0" fontId="40" fillId="0" borderId="13" xfId="3" applyFont="1" applyBorder="1" applyAlignment="1" applyProtection="1">
      <alignment horizontal="left" vertical="top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25" fillId="2" borderId="31" xfId="0" applyFont="1" applyFill="1" applyBorder="1" applyAlignment="1" applyProtection="1">
      <alignment horizontal="left" vertical="top"/>
      <protection locked="0"/>
    </xf>
    <xf numFmtId="0" fontId="25" fillId="2" borderId="20" xfId="0" applyFont="1" applyFill="1" applyBorder="1" applyAlignment="1" applyProtection="1">
      <alignment horizontal="left" vertical="center"/>
      <protection locked="0"/>
    </xf>
    <xf numFmtId="0" fontId="25" fillId="2" borderId="13" xfId="0" applyFont="1" applyFill="1" applyBorder="1" applyAlignment="1" applyProtection="1">
      <alignment horizontal="left" vertical="center"/>
      <protection locked="0"/>
    </xf>
    <xf numFmtId="0" fontId="25" fillId="2" borderId="21" xfId="0" applyFont="1" applyFill="1" applyBorder="1" applyAlignment="1" applyProtection="1">
      <alignment horizontal="left" vertical="center"/>
      <protection locked="0"/>
    </xf>
    <xf numFmtId="0" fontId="16" fillId="0" borderId="64" xfId="0" applyFont="1" applyBorder="1" applyAlignment="1" applyProtection="1">
      <alignment horizontal="center"/>
      <protection locked="0"/>
    </xf>
    <xf numFmtId="0" fontId="63" fillId="0" borderId="26" xfId="3" applyFont="1" applyBorder="1" applyAlignment="1" applyProtection="1">
      <alignment horizontal="center" vertical="center"/>
      <protection locked="0"/>
    </xf>
    <xf numFmtId="0" fontId="63" fillId="0" borderId="13" xfId="3" applyFont="1" applyBorder="1" applyAlignment="1" applyProtection="1">
      <alignment horizontal="center" vertical="center"/>
      <protection locked="0"/>
    </xf>
    <xf numFmtId="0" fontId="63" fillId="0" borderId="16" xfId="3" applyFont="1" applyBorder="1" applyAlignment="1" applyProtection="1">
      <alignment horizontal="center" vertical="center"/>
      <protection locked="0"/>
    </xf>
    <xf numFmtId="0" fontId="63" fillId="0" borderId="26" xfId="3" applyFont="1" applyBorder="1" applyAlignment="1" applyProtection="1">
      <alignment horizontal="left" vertical="center"/>
      <protection locked="0"/>
    </xf>
    <xf numFmtId="0" fontId="63" fillId="0" borderId="17" xfId="3" applyFont="1" applyBorder="1" applyAlignment="1" applyProtection="1">
      <alignment horizontal="left" vertical="center"/>
      <protection locked="0"/>
    </xf>
    <xf numFmtId="0" fontId="64" fillId="2" borderId="13" xfId="0" applyFont="1" applyFill="1" applyBorder="1" applyAlignment="1" applyProtection="1">
      <alignment horizontal="center" vertical="center" wrapText="1"/>
      <protection locked="0"/>
    </xf>
    <xf numFmtId="0" fontId="64" fillId="2" borderId="23" xfId="0" applyFont="1" applyFill="1" applyBorder="1" applyAlignment="1" applyProtection="1">
      <alignment horizontal="center" vertical="center" wrapText="1"/>
      <protection locked="0"/>
    </xf>
    <xf numFmtId="0" fontId="63" fillId="0" borderId="30" xfId="3" applyFont="1" applyBorder="1" applyAlignment="1" applyProtection="1">
      <alignment horizontal="center" vertical="center" wrapText="1"/>
      <protection locked="0"/>
    </xf>
    <xf numFmtId="0" fontId="63" fillId="0" borderId="32" xfId="3" applyFont="1" applyBorder="1" applyAlignment="1" applyProtection="1">
      <alignment horizontal="center" vertical="center" wrapText="1"/>
      <protection locked="0"/>
    </xf>
    <xf numFmtId="0" fontId="64" fillId="0" borderId="17" xfId="2" applyFont="1" applyBorder="1" applyAlignment="1" applyProtection="1">
      <alignment horizontal="center" vertical="center" wrapText="1"/>
      <protection locked="0"/>
    </xf>
    <xf numFmtId="0" fontId="64" fillId="0" borderId="13" xfId="2" applyFont="1" applyBorder="1" applyAlignment="1" applyProtection="1">
      <alignment horizontal="center" vertical="center" wrapText="1"/>
      <protection locked="0"/>
    </xf>
    <xf numFmtId="0" fontId="65" fillId="0" borderId="18" xfId="8" applyFont="1" applyBorder="1" applyAlignment="1" applyProtection="1">
      <alignment horizontal="center" vertical="center" wrapText="1"/>
      <protection locked="0"/>
    </xf>
    <xf numFmtId="0" fontId="64" fillId="0" borderId="32" xfId="0" applyFont="1" applyBorder="1" applyAlignment="1" applyProtection="1">
      <alignment horizontal="center" vertical="center"/>
      <protection locked="0"/>
    </xf>
    <xf numFmtId="0" fontId="64" fillId="0" borderId="31" xfId="0" applyFont="1" applyBorder="1" applyAlignment="1" applyProtection="1">
      <alignment horizontal="center" vertical="center"/>
      <protection locked="0"/>
    </xf>
    <xf numFmtId="0" fontId="64" fillId="0" borderId="25" xfId="0" applyFont="1" applyBorder="1" applyAlignment="1" applyProtection="1">
      <alignment horizontal="center" vertical="center"/>
      <protection locked="0"/>
    </xf>
    <xf numFmtId="0" fontId="40" fillId="0" borderId="31" xfId="3" applyFont="1" applyBorder="1" applyAlignment="1" applyProtection="1">
      <alignment horizontal="center" vertical="center"/>
      <protection locked="0"/>
    </xf>
    <xf numFmtId="0" fontId="40" fillId="0" borderId="30" xfId="3" applyFont="1" applyBorder="1" applyAlignment="1" applyProtection="1">
      <alignment horizontal="center" vertical="center"/>
      <protection locked="0"/>
    </xf>
    <xf numFmtId="0" fontId="40" fillId="0" borderId="18" xfId="3" applyFont="1" applyBorder="1" applyAlignment="1" applyProtection="1">
      <alignment horizontal="center" vertical="center"/>
      <protection locked="0"/>
    </xf>
    <xf numFmtId="0" fontId="40" fillId="0" borderId="22" xfId="3" applyFont="1" applyBorder="1" applyAlignment="1" applyProtection="1">
      <alignment horizontal="center" vertical="center"/>
      <protection locked="0"/>
    </xf>
    <xf numFmtId="0" fontId="40" fillId="0" borderId="13" xfId="3" applyFont="1" applyBorder="1" applyAlignment="1" applyProtection="1">
      <alignment horizontal="center" vertical="center"/>
      <protection locked="0"/>
    </xf>
    <xf numFmtId="0" fontId="40" fillId="0" borderId="21" xfId="3" applyFont="1" applyBorder="1" applyAlignment="1" applyProtection="1">
      <alignment horizontal="center" vertical="center"/>
      <protection locked="0"/>
    </xf>
    <xf numFmtId="0" fontId="40" fillId="0" borderId="53" xfId="3" applyFont="1" applyBorder="1" applyAlignment="1" applyProtection="1">
      <alignment horizontal="center" vertical="center"/>
      <protection locked="0"/>
    </xf>
    <xf numFmtId="0" fontId="40" fillId="0" borderId="25" xfId="3" applyFont="1" applyBorder="1" applyAlignment="1" applyProtection="1">
      <alignment horizontal="center" vertical="center"/>
      <protection locked="0"/>
    </xf>
    <xf numFmtId="0" fontId="40" fillId="0" borderId="61" xfId="3" applyFont="1" applyBorder="1" applyAlignment="1" applyProtection="1">
      <alignment horizontal="center" vertical="center"/>
      <protection locked="0"/>
    </xf>
    <xf numFmtId="0" fontId="40" fillId="0" borderId="0" xfId="3" applyFont="1" applyAlignment="1" applyProtection="1">
      <alignment horizontal="center" vertical="center"/>
      <protection locked="0"/>
    </xf>
    <xf numFmtId="0" fontId="40" fillId="0" borderId="14" xfId="3" applyFont="1" applyBorder="1" applyAlignment="1" applyProtection="1">
      <alignment horizontal="center" vertical="center"/>
      <protection locked="0"/>
    </xf>
    <xf numFmtId="0" fontId="13" fillId="0" borderId="64" xfId="1" applyFont="1" applyBorder="1" applyAlignment="1" applyProtection="1">
      <alignment horizontal="center" vertical="center" wrapText="1"/>
      <protection locked="0"/>
    </xf>
    <xf numFmtId="0" fontId="18" fillId="2" borderId="14" xfId="3" applyFont="1" applyFill="1" applyBorder="1" applyAlignment="1" applyProtection="1">
      <alignment horizontal="center" vertical="center" wrapText="1"/>
      <protection locked="0"/>
    </xf>
    <xf numFmtId="0" fontId="18" fillId="2" borderId="0" xfId="3" applyFont="1" applyFill="1" applyAlignment="1" applyProtection="1">
      <alignment horizontal="center" vertical="center" wrapText="1"/>
      <protection locked="0"/>
    </xf>
    <xf numFmtId="0" fontId="31" fillId="2" borderId="21" xfId="3" applyFont="1" applyFill="1" applyBorder="1" applyAlignment="1" applyProtection="1">
      <alignment horizontal="center" vertical="center" wrapText="1"/>
      <protection locked="0"/>
    </xf>
    <xf numFmtId="0" fontId="18" fillId="2" borderId="5" xfId="3" applyFont="1" applyFill="1" applyBorder="1" applyAlignment="1" applyProtection="1">
      <alignment horizontal="center" vertical="center" wrapText="1"/>
      <protection locked="0"/>
    </xf>
    <xf numFmtId="0" fontId="18" fillId="2" borderId="67" xfId="3" applyFont="1" applyFill="1" applyBorder="1" applyAlignment="1" applyProtection="1">
      <alignment horizontal="center" vertical="center" wrapText="1"/>
      <protection locked="0"/>
    </xf>
    <xf numFmtId="0" fontId="18" fillId="2" borderId="61" xfId="3" applyFont="1" applyFill="1" applyBorder="1" applyAlignment="1" applyProtection="1">
      <alignment horizontal="center" vertical="center" wrapText="1"/>
      <protection locked="0"/>
    </xf>
    <xf numFmtId="0" fontId="18" fillId="2" borderId="44" xfId="3" applyFont="1" applyFill="1" applyBorder="1" applyAlignment="1" applyProtection="1">
      <alignment horizontal="center" vertical="center" wrapText="1"/>
      <protection locked="0"/>
    </xf>
    <xf numFmtId="0" fontId="31" fillId="0" borderId="26" xfId="2" applyFont="1" applyBorder="1" applyAlignment="1" applyProtection="1">
      <alignment horizontal="center" vertical="center" wrapText="1"/>
      <protection locked="0"/>
    </xf>
    <xf numFmtId="0" fontId="31" fillId="0" borderId="17" xfId="2" applyFont="1" applyBorder="1" applyAlignment="1" applyProtection="1">
      <alignment horizontal="center" vertical="center" wrapText="1"/>
      <protection locked="0"/>
    </xf>
    <xf numFmtId="0" fontId="31" fillId="0" borderId="13" xfId="2" applyFont="1" applyBorder="1" applyAlignment="1" applyProtection="1">
      <alignment horizontal="center" vertical="center" wrapText="1"/>
      <protection locked="0"/>
    </xf>
    <xf numFmtId="0" fontId="76" fillId="0" borderId="17" xfId="2" applyFont="1" applyBorder="1" applyAlignment="1" applyProtection="1">
      <alignment horizontal="center" vertical="center" wrapText="1"/>
      <protection locked="0"/>
    </xf>
    <xf numFmtId="0" fontId="76" fillId="0" borderId="13" xfId="2" applyFont="1" applyBorder="1" applyAlignment="1" applyProtection="1">
      <alignment horizontal="center" vertical="center" wrapText="1"/>
      <protection locked="0"/>
    </xf>
    <xf numFmtId="0" fontId="76" fillId="0" borderId="26" xfId="2" applyFont="1" applyBorder="1" applyAlignment="1" applyProtection="1">
      <alignment horizontal="center" vertical="center" wrapText="1"/>
      <protection locked="0"/>
    </xf>
    <xf numFmtId="167" fontId="27" fillId="0" borderId="41" xfId="0" applyNumberFormat="1" applyFont="1" applyBorder="1" applyAlignment="1">
      <alignment vertical="center" wrapText="1"/>
    </xf>
    <xf numFmtId="0" fontId="0" fillId="0" borderId="73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4" xfId="0" applyBorder="1" applyAlignment="1" applyProtection="1">
      <alignment vertical="center" wrapText="1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167" fontId="0" fillId="0" borderId="3" xfId="0" applyNumberFormat="1" applyBorder="1" applyAlignment="1" applyProtection="1">
      <alignment vertical="center" wrapText="1"/>
      <protection locked="0"/>
    </xf>
    <xf numFmtId="167" fontId="0" fillId="0" borderId="0" xfId="0" applyNumberFormat="1" applyAlignment="1" applyProtection="1">
      <alignment vertical="center" wrapText="1"/>
      <protection locked="0"/>
    </xf>
    <xf numFmtId="167" fontId="0" fillId="0" borderId="3" xfId="0" applyNumberFormat="1" applyBorder="1" applyAlignment="1" applyProtection="1">
      <alignment horizontal="center" vertical="center" wrapText="1"/>
      <protection locked="0"/>
    </xf>
    <xf numFmtId="0" fontId="112" fillId="40" borderId="126" xfId="0" applyFont="1" applyFill="1" applyBorder="1" applyAlignment="1">
      <alignment horizontal="left" vertical="top"/>
    </xf>
    <xf numFmtId="0" fontId="113" fillId="2" borderId="126" xfId="0" applyFont="1" applyFill="1" applyBorder="1" applyAlignment="1">
      <alignment horizontal="left" vertical="top"/>
    </xf>
    <xf numFmtId="166" fontId="114" fillId="41" borderId="126" xfId="0" applyNumberFormat="1" applyFont="1" applyFill="1" applyBorder="1" applyAlignment="1">
      <alignment horizontal="center" vertical="center" wrapText="1"/>
    </xf>
    <xf numFmtId="172" fontId="0" fillId="42" borderId="0" xfId="9" applyNumberFormat="1" applyFont="1" applyFill="1"/>
    <xf numFmtId="172" fontId="0" fillId="42" borderId="0" xfId="0" applyNumberFormat="1" applyFill="1"/>
    <xf numFmtId="0" fontId="21" fillId="0" borderId="8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2" fontId="21" fillId="7" borderId="33" xfId="0" applyNumberFormat="1" applyFont="1" applyFill="1" applyBorder="1" applyAlignment="1">
      <alignment horizontal="center" vertical="center"/>
    </xf>
    <xf numFmtId="2" fontId="21" fillId="7" borderId="31" xfId="0" applyNumberFormat="1" applyFont="1" applyFill="1" applyBorder="1" applyAlignment="1">
      <alignment horizontal="center" vertical="center"/>
    </xf>
    <xf numFmtId="4" fontId="21" fillId="7" borderId="31" xfId="0" applyNumberFormat="1" applyFont="1" applyFill="1" applyBorder="1" applyAlignment="1">
      <alignment horizontal="center" vertical="center"/>
    </xf>
    <xf numFmtId="4" fontId="21" fillId="7" borderId="51" xfId="0" applyNumberFormat="1" applyFont="1" applyFill="1" applyBorder="1" applyAlignment="1">
      <alignment horizontal="center" vertical="center"/>
    </xf>
    <xf numFmtId="0" fontId="113" fillId="2" borderId="127" xfId="0" applyFont="1" applyFill="1" applyBorder="1" applyAlignment="1">
      <alignment horizontal="left" vertical="top"/>
    </xf>
    <xf numFmtId="1" fontId="113" fillId="2" borderId="127" xfId="0" applyNumberFormat="1" applyFont="1" applyFill="1" applyBorder="1" applyAlignment="1">
      <alignment horizontal="left" vertical="top"/>
    </xf>
    <xf numFmtId="0" fontId="21" fillId="0" borderId="31" xfId="0" applyFont="1" applyBorder="1" applyAlignment="1">
      <alignment horizontal="left" vertical="center" wrapText="1"/>
    </xf>
    <xf numFmtId="0" fontId="21" fillId="0" borderId="79" xfId="0" applyFont="1" applyBorder="1" applyAlignment="1">
      <alignment horizontal="left" vertical="center"/>
    </xf>
    <xf numFmtId="0" fontId="21" fillId="0" borderId="62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76" xfId="0" applyFont="1" applyBorder="1" applyAlignment="1">
      <alignment horizontal="center" vertical="center"/>
    </xf>
    <xf numFmtId="1" fontId="113" fillId="2" borderId="126" xfId="0" applyNumberFormat="1" applyFont="1" applyFill="1" applyBorder="1" applyAlignment="1">
      <alignment horizontal="left" vertical="top"/>
    </xf>
    <xf numFmtId="4" fontId="0" fillId="0" borderId="33" xfId="0" applyNumberFormat="1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4" fontId="0" fillId="0" borderId="20" xfId="0" applyNumberFormat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4" fontId="0" fillId="0" borderId="21" xfId="0" applyNumberFormat="1" applyBorder="1" applyAlignment="1">
      <alignment horizontal="center" vertical="center"/>
    </xf>
    <xf numFmtId="0" fontId="12" fillId="0" borderId="24" xfId="0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4" fontId="0" fillId="0" borderId="17" xfId="0" applyNumberFormat="1" applyBorder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0" fillId="0" borderId="63" xfId="0" applyNumberFormat="1" applyBorder="1" applyAlignment="1">
      <alignment horizontal="center" vertical="center" wrapText="1"/>
    </xf>
    <xf numFmtId="4" fontId="0" fillId="0" borderId="87" xfId="0" applyNumberFormat="1" applyBorder="1" applyAlignment="1">
      <alignment horizontal="center" vertical="center" wrapText="1"/>
    </xf>
    <xf numFmtId="4" fontId="0" fillId="0" borderId="22" xfId="0" applyNumberFormat="1" applyBorder="1" applyAlignment="1">
      <alignment horizontal="center" vertical="center"/>
    </xf>
    <xf numFmtId="0" fontId="27" fillId="0" borderId="5" xfId="0" applyFont="1" applyBorder="1" applyAlignment="1">
      <alignment vertical="center" wrapText="1"/>
    </xf>
    <xf numFmtId="0" fontId="27" fillId="0" borderId="118" xfId="0" applyFont="1" applyBorder="1" applyAlignment="1">
      <alignment vertical="center" wrapText="1"/>
    </xf>
    <xf numFmtId="0" fontId="27" fillId="0" borderId="0" xfId="0" applyFont="1" applyAlignment="1">
      <alignment vertical="center" wrapText="1"/>
    </xf>
    <xf numFmtId="0" fontId="27" fillId="0" borderId="123" xfId="0" applyFont="1" applyBorder="1" applyAlignment="1">
      <alignment vertical="center" wrapText="1"/>
    </xf>
    <xf numFmtId="0" fontId="37" fillId="0" borderId="0" xfId="0" applyFont="1" applyAlignment="1">
      <alignment horizontal="left" vertical="center"/>
    </xf>
    <xf numFmtId="167" fontId="37" fillId="0" borderId="0" xfId="0" applyNumberFormat="1" applyFont="1" applyAlignment="1">
      <alignment horizontal="center" vertical="center"/>
    </xf>
    <xf numFmtId="167" fontId="24" fillId="7" borderId="0" xfId="1" applyNumberFormat="1" applyFont="1" applyFill="1" applyAlignment="1">
      <alignment horizontal="center" vertical="center"/>
    </xf>
    <xf numFmtId="0" fontId="37" fillId="0" borderId="0" xfId="0" applyFont="1" applyAlignment="1" applyProtection="1">
      <alignment horizontal="center" vertical="center"/>
      <protection locked="0"/>
    </xf>
    <xf numFmtId="3" fontId="37" fillId="0" borderId="49" xfId="0" applyNumberFormat="1" applyFont="1" applyBorder="1" applyAlignment="1">
      <alignment horizontal="center" vertical="center"/>
    </xf>
    <xf numFmtId="0" fontId="32" fillId="0" borderId="0" xfId="3"/>
    <xf numFmtId="0" fontId="63" fillId="0" borderId="0" xfId="3" applyFont="1" applyAlignment="1">
      <alignment horizontal="center" vertical="center" wrapText="1"/>
    </xf>
    <xf numFmtId="168" fontId="21" fillId="0" borderId="0" xfId="10" applyNumberFormat="1" applyFont="1" applyFill="1" applyBorder="1" applyAlignment="1">
      <alignment horizontal="center" vertical="center"/>
    </xf>
    <xf numFmtId="0" fontId="63" fillId="0" borderId="0" xfId="3" applyFont="1" applyAlignment="1" applyProtection="1">
      <alignment horizontal="center" vertical="center" wrapText="1"/>
      <protection locked="0"/>
    </xf>
    <xf numFmtId="0" fontId="63" fillId="0" borderId="0" xfId="3" applyFont="1" applyAlignment="1">
      <alignment horizontal="left" vertical="center" wrapText="1"/>
    </xf>
    <xf numFmtId="0" fontId="0" fillId="0" borderId="57" xfId="0" applyBorder="1" applyAlignment="1">
      <alignment horizontal="center"/>
    </xf>
    <xf numFmtId="0" fontId="115" fillId="0" borderId="0" xfId="0" applyFont="1"/>
    <xf numFmtId="0" fontId="115" fillId="0" borderId="24" xfId="0" applyFont="1" applyBorder="1"/>
    <xf numFmtId="0" fontId="0" fillId="0" borderId="5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25" fillId="0" borderId="84" xfId="7" applyFont="1" applyBorder="1" applyAlignment="1">
      <alignment horizontal="center" vertical="center" wrapText="1"/>
    </xf>
    <xf numFmtId="0" fontId="106" fillId="0" borderId="61" xfId="0" applyFont="1" applyBorder="1" applyAlignment="1">
      <alignment vertical="center" wrapText="1"/>
    </xf>
    <xf numFmtId="0" fontId="25" fillId="0" borderId="31" xfId="7" applyFont="1" applyBorder="1" applyAlignment="1">
      <alignment horizontal="left" vertical="top" wrapText="1"/>
    </xf>
    <xf numFmtId="3" fontId="25" fillId="0" borderId="49" xfId="7" applyNumberFormat="1" applyFont="1" applyBorder="1" applyAlignment="1">
      <alignment horizontal="center" vertical="top" wrapText="1"/>
    </xf>
    <xf numFmtId="3" fontId="25" fillId="0" borderId="47" xfId="7" applyNumberFormat="1" applyFont="1" applyBorder="1" applyAlignment="1">
      <alignment horizontal="center" vertical="top" wrapText="1"/>
    </xf>
    <xf numFmtId="0" fontId="25" fillId="0" borderId="18" xfId="7" applyFont="1" applyBorder="1" applyAlignment="1">
      <alignment horizontal="left" vertical="top" wrapText="1"/>
    </xf>
    <xf numFmtId="3" fontId="25" fillId="0" borderId="58" xfId="7" applyNumberFormat="1" applyFont="1" applyBorder="1" applyAlignment="1">
      <alignment horizontal="center" vertical="top" wrapText="1"/>
    </xf>
    <xf numFmtId="3" fontId="25" fillId="0" borderId="69" xfId="7" applyNumberFormat="1" applyFont="1" applyBorder="1" applyAlignment="1">
      <alignment horizontal="center" vertical="top" wrapText="1"/>
    </xf>
    <xf numFmtId="3" fontId="25" fillId="0" borderId="55" xfId="7" applyNumberFormat="1" applyFont="1" applyBorder="1" applyAlignment="1">
      <alignment horizontal="center" vertical="top" wrapText="1"/>
    </xf>
    <xf numFmtId="0" fontId="25" fillId="0" borderId="30" xfId="7" applyFont="1" applyBorder="1" applyAlignment="1">
      <alignment horizontal="left" vertical="top" wrapText="1"/>
    </xf>
    <xf numFmtId="3" fontId="25" fillId="0" borderId="59" xfId="7" applyNumberFormat="1" applyFont="1" applyBorder="1" applyAlignment="1">
      <alignment horizontal="center" vertical="top" wrapText="1"/>
    </xf>
    <xf numFmtId="0" fontId="25" fillId="0" borderId="51" xfId="7" applyFont="1" applyBorder="1" applyAlignment="1">
      <alignment horizontal="left" vertical="top" wrapText="1"/>
    </xf>
    <xf numFmtId="3" fontId="25" fillId="0" borderId="76" xfId="7" applyNumberFormat="1" applyFont="1" applyBorder="1" applyAlignment="1">
      <alignment horizontal="center" vertical="top" wrapText="1"/>
    </xf>
    <xf numFmtId="0" fontId="106" fillId="0" borderId="62" xfId="0" applyFont="1" applyBorder="1" applyAlignment="1">
      <alignment vertical="center" wrapText="1"/>
    </xf>
    <xf numFmtId="3" fontId="25" fillId="0" borderId="84" xfId="7" applyNumberFormat="1" applyFont="1" applyBorder="1" applyAlignment="1">
      <alignment horizontal="center" vertical="top" wrapText="1"/>
    </xf>
    <xf numFmtId="0" fontId="25" fillId="0" borderId="0" xfId="7" applyFont="1" applyAlignment="1">
      <alignment horizontal="left" vertical="top" wrapText="1"/>
    </xf>
    <xf numFmtId="3" fontId="25" fillId="0" borderId="71" xfId="7" applyNumberFormat="1" applyFont="1" applyBorder="1" applyAlignment="1">
      <alignment horizontal="center" vertical="top" wrapText="1"/>
    </xf>
    <xf numFmtId="0" fontId="25" fillId="0" borderId="32" xfId="7" applyFont="1" applyBorder="1" applyAlignment="1">
      <alignment horizontal="left" vertical="top" wrapText="1"/>
    </xf>
    <xf numFmtId="3" fontId="25" fillId="0" borderId="52" xfId="7" applyNumberFormat="1" applyFont="1" applyBorder="1" applyAlignment="1">
      <alignment horizontal="center" vertical="top" wrapText="1"/>
    </xf>
    <xf numFmtId="0" fontId="0" fillId="0" borderId="29" xfId="0" applyBorder="1"/>
    <xf numFmtId="0" fontId="0" fillId="0" borderId="50" xfId="0" applyBorder="1" applyAlignment="1">
      <alignment vertical="center"/>
    </xf>
    <xf numFmtId="0" fontId="25" fillId="0" borderId="25" xfId="7" applyFont="1" applyBorder="1" applyAlignment="1">
      <alignment horizontal="left" vertical="top" wrapText="1"/>
    </xf>
    <xf numFmtId="3" fontId="25" fillId="0" borderId="94" xfId="7" applyNumberFormat="1" applyFont="1" applyBorder="1" applyAlignment="1">
      <alignment horizontal="center" vertical="top" wrapText="1"/>
    </xf>
    <xf numFmtId="0" fontId="22" fillId="0" borderId="5" xfId="0" applyFont="1" applyBorder="1" applyAlignment="1">
      <alignment wrapText="1"/>
    </xf>
    <xf numFmtId="0" fontId="0" fillId="0" borderId="28" xfId="0" applyBorder="1"/>
    <xf numFmtId="0" fontId="105" fillId="0" borderId="5" xfId="0" applyFont="1" applyBorder="1" applyAlignment="1">
      <alignment wrapText="1"/>
    </xf>
    <xf numFmtId="0" fontId="22" fillId="0" borderId="28" xfId="0" applyFont="1" applyBorder="1"/>
    <xf numFmtId="0" fontId="50" fillId="0" borderId="0" xfId="0" applyFont="1" applyAlignment="1">
      <alignment wrapText="1"/>
    </xf>
    <xf numFmtId="0" fontId="0" fillId="0" borderId="49" xfId="0" applyBorder="1" applyAlignment="1">
      <alignment horizontal="center"/>
    </xf>
    <xf numFmtId="0" fontId="50" fillId="0" borderId="6" xfId="0" applyFont="1" applyBorder="1" applyAlignment="1">
      <alignment wrapText="1"/>
    </xf>
    <xf numFmtId="0" fontId="0" fillId="0" borderId="29" xfId="0" applyBorder="1" applyAlignment="1">
      <alignment horizontal="center"/>
    </xf>
    <xf numFmtId="0" fontId="22" fillId="0" borderId="20" xfId="0" applyFont="1" applyBorder="1" applyAlignment="1">
      <alignment horizontal="left" vertical="center" wrapText="1"/>
    </xf>
    <xf numFmtId="0" fontId="25" fillId="0" borderId="28" xfId="7" applyFont="1" applyBorder="1" applyAlignment="1">
      <alignment horizontal="center" vertical="center" wrapText="1"/>
    </xf>
    <xf numFmtId="3" fontId="25" fillId="0" borderId="0" xfId="7" applyNumberFormat="1" applyFont="1" applyAlignment="1">
      <alignment horizontal="center" vertical="top" wrapText="1"/>
    </xf>
    <xf numFmtId="0" fontId="25" fillId="0" borderId="5" xfId="7" applyFont="1" applyBorder="1" applyAlignment="1">
      <alignment horizontal="left" vertical="top" wrapText="1"/>
    </xf>
    <xf numFmtId="3" fontId="25" fillId="0" borderId="28" xfId="7" applyNumberFormat="1" applyFont="1" applyBorder="1" applyAlignment="1">
      <alignment horizontal="center" vertical="top" wrapText="1"/>
    </xf>
    <xf numFmtId="0" fontId="62" fillId="0" borderId="0" xfId="0" applyFont="1"/>
    <xf numFmtId="0" fontId="49" fillId="4" borderId="0" xfId="0" applyFont="1" applyFill="1"/>
    <xf numFmtId="0" fontId="55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15" fillId="0" borderId="23" xfId="0" applyFont="1" applyBorder="1"/>
    <xf numFmtId="0" fontId="115" fillId="0" borderId="27" xfId="0" applyFont="1" applyBorder="1"/>
    <xf numFmtId="0" fontId="115" fillId="0" borderId="32" xfId="0" applyFont="1" applyBorder="1"/>
    <xf numFmtId="0" fontId="115" fillId="0" borderId="16" xfId="0" applyFont="1" applyBorder="1"/>
    <xf numFmtId="0" fontId="115" fillId="0" borderId="0" xfId="0" applyFont="1"/>
    <xf numFmtId="0" fontId="115" fillId="0" borderId="30" xfId="0" applyFont="1" applyBorder="1"/>
    <xf numFmtId="0" fontId="45" fillId="0" borderId="38" xfId="0" applyFont="1" applyBorder="1"/>
    <xf numFmtId="0" fontId="51" fillId="0" borderId="41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68" fillId="2" borderId="108" xfId="0" applyFont="1" applyFill="1" applyBorder="1" applyAlignment="1">
      <alignment horizontal="center" vertical="center" wrapText="1"/>
    </xf>
    <xf numFmtId="0" fontId="68" fillId="2" borderId="109" xfId="0" applyFont="1" applyFill="1" applyBorder="1" applyAlignment="1">
      <alignment horizontal="center" vertical="center" wrapText="1"/>
    </xf>
    <xf numFmtId="0" fontId="68" fillId="2" borderId="34" xfId="0" applyFont="1" applyFill="1" applyBorder="1" applyAlignment="1">
      <alignment horizontal="center" vertical="center" wrapText="1"/>
    </xf>
    <xf numFmtId="0" fontId="68" fillId="2" borderId="26" xfId="0" applyFont="1" applyFill="1" applyBorder="1" applyAlignment="1">
      <alignment horizontal="center" vertical="center" wrapText="1"/>
    </xf>
    <xf numFmtId="0" fontId="48" fillId="5" borderId="41" xfId="0" applyFont="1" applyFill="1" applyBorder="1" applyAlignment="1">
      <alignment horizontal="center" vertical="center"/>
    </xf>
    <xf numFmtId="0" fontId="48" fillId="5" borderId="40" xfId="0" applyFont="1" applyFill="1" applyBorder="1" applyAlignment="1">
      <alignment horizontal="center" vertical="center"/>
    </xf>
    <xf numFmtId="166" fontId="21" fillId="0" borderId="34" xfId="0" applyNumberFormat="1" applyFont="1" applyBorder="1" applyAlignment="1">
      <alignment horizontal="center" vertical="center" wrapText="1"/>
    </xf>
    <xf numFmtId="166" fontId="21" fillId="0" borderId="17" xfId="0" applyNumberFormat="1" applyFont="1" applyBorder="1" applyAlignment="1">
      <alignment horizontal="center" vertical="center" wrapText="1"/>
    </xf>
    <xf numFmtId="0" fontId="27" fillId="0" borderId="11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122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08" xfId="0" applyBorder="1" applyAlignment="1">
      <alignment horizontal="center"/>
    </xf>
    <xf numFmtId="0" fontId="0" fillId="0" borderId="112" xfId="0" applyBorder="1" applyAlignment="1">
      <alignment horizontal="center"/>
    </xf>
    <xf numFmtId="0" fontId="0" fillId="0" borderId="115" xfId="0" applyBorder="1" applyAlignment="1">
      <alignment horizontal="center"/>
    </xf>
    <xf numFmtId="0" fontId="27" fillId="0" borderId="123" xfId="0" applyFont="1" applyBorder="1" applyAlignment="1">
      <alignment horizontal="center" vertical="center" wrapText="1"/>
    </xf>
    <xf numFmtId="0" fontId="27" fillId="0" borderId="118" xfId="0" applyFont="1" applyBorder="1" applyAlignment="1">
      <alignment horizontal="center" vertical="center" wrapText="1"/>
    </xf>
    <xf numFmtId="0" fontId="21" fillId="0" borderId="117" xfId="0" applyFont="1" applyBorder="1"/>
    <xf numFmtId="0" fontId="0" fillId="0" borderId="122" xfId="0" applyBorder="1"/>
    <xf numFmtId="0" fontId="0" fillId="0" borderId="111" xfId="0" applyBorder="1"/>
    <xf numFmtId="0" fontId="16" fillId="0" borderId="5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2" fillId="0" borderId="60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0" xfId="0" applyBorder="1" applyAlignment="1">
      <alignment horizontal="center"/>
    </xf>
    <xf numFmtId="0" fontId="75" fillId="0" borderId="64" xfId="0" applyFont="1" applyBorder="1" applyAlignment="1">
      <alignment horizontal="right" vertical="center"/>
    </xf>
    <xf numFmtId="0" fontId="75" fillId="0" borderId="3" xfId="0" applyFont="1" applyBorder="1" applyAlignment="1">
      <alignment horizontal="right" vertical="center"/>
    </xf>
    <xf numFmtId="0" fontId="75" fillId="0" borderId="10" xfId="0" applyFont="1" applyBorder="1" applyAlignment="1">
      <alignment horizontal="right" vertical="center"/>
    </xf>
    <xf numFmtId="0" fontId="12" fillId="4" borderId="60" xfId="0" applyFont="1" applyFill="1" applyBorder="1" applyAlignment="1">
      <alignment horizontal="center"/>
    </xf>
    <xf numFmtId="0" fontId="12" fillId="4" borderId="57" xfId="0" applyFont="1" applyFill="1" applyBorder="1" applyAlignment="1">
      <alignment horizontal="center"/>
    </xf>
    <xf numFmtId="0" fontId="12" fillId="4" borderId="50" xfId="0" applyFont="1" applyFill="1" applyBorder="1" applyAlignment="1">
      <alignment horizontal="center"/>
    </xf>
    <xf numFmtId="0" fontId="37" fillId="0" borderId="36" xfId="0" applyFont="1" applyBorder="1" applyAlignment="1">
      <alignment horizontal="center" vertical="center"/>
    </xf>
    <xf numFmtId="0" fontId="37" fillId="0" borderId="53" xfId="0" applyFont="1" applyBorder="1" applyAlignment="1">
      <alignment horizontal="center" vertical="center"/>
    </xf>
    <xf numFmtId="0" fontId="23" fillId="0" borderId="24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23" fillId="0" borderId="49" xfId="0" applyFont="1" applyBorder="1" applyAlignment="1">
      <alignment horizontal="left"/>
    </xf>
    <xf numFmtId="0" fontId="24" fillId="0" borderId="23" xfId="1" applyFont="1" applyBorder="1" applyAlignment="1">
      <alignment horizontal="center" vertical="center"/>
    </xf>
    <xf numFmtId="0" fontId="24" fillId="0" borderId="32" xfId="1" applyFont="1" applyBorder="1" applyAlignment="1">
      <alignment horizontal="center" vertical="center"/>
    </xf>
    <xf numFmtId="0" fontId="37" fillId="0" borderId="124" xfId="0" applyFont="1" applyBorder="1" applyAlignment="1">
      <alignment horizontal="center" vertical="center"/>
    </xf>
    <xf numFmtId="0" fontId="37" fillId="0" borderId="63" xfId="0" applyFont="1" applyBorder="1" applyAlignment="1">
      <alignment horizontal="center" vertical="center"/>
    </xf>
    <xf numFmtId="0" fontId="37" fillId="0" borderId="84" xfId="1" applyFont="1" applyBorder="1" applyAlignment="1">
      <alignment horizontal="left" vertical="center" wrapText="1"/>
    </xf>
    <xf numFmtId="0" fontId="37" fillId="0" borderId="88" xfId="1" applyFont="1" applyBorder="1" applyAlignment="1">
      <alignment horizontal="left" vertical="center" wrapText="1"/>
    </xf>
    <xf numFmtId="0" fontId="37" fillId="0" borderId="56" xfId="1" applyFont="1" applyBorder="1" applyAlignment="1">
      <alignment horizontal="left" vertical="center" wrapText="1"/>
    </xf>
    <xf numFmtId="0" fontId="37" fillId="0" borderId="76" xfId="1" applyFont="1" applyBorder="1" applyAlignment="1">
      <alignment horizontal="left" vertical="center" wrapText="1"/>
    </xf>
    <xf numFmtId="0" fontId="37" fillId="0" borderId="96" xfId="1" applyFont="1" applyBorder="1" applyAlignment="1">
      <alignment horizontal="left" vertical="center" wrapText="1"/>
    </xf>
    <xf numFmtId="0" fontId="37" fillId="0" borderId="78" xfId="1" applyFont="1" applyBorder="1" applyAlignment="1">
      <alignment horizontal="left" vertical="center" wrapText="1"/>
    </xf>
    <xf numFmtId="0" fontId="37" fillId="0" borderId="56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0" fontId="37" fillId="0" borderId="50" xfId="0" applyFont="1" applyBorder="1" applyAlignment="1">
      <alignment horizontal="center" vertical="center"/>
    </xf>
    <xf numFmtId="0" fontId="37" fillId="0" borderId="0" xfId="1" applyFont="1" applyAlignment="1">
      <alignment horizontal="left" vertical="center" wrapText="1"/>
    </xf>
    <xf numFmtId="0" fontId="37" fillId="0" borderId="49" xfId="1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7" fillId="0" borderId="89" xfId="0" applyFont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14" fontId="115" fillId="0" borderId="24" xfId="0" applyNumberFormat="1" applyFont="1" applyBorder="1"/>
    <xf numFmtId="0" fontId="118" fillId="0" borderId="0" xfId="0" applyFont="1"/>
    <xf numFmtId="0" fontId="118" fillId="0" borderId="49" xfId="0" applyFont="1" applyBorder="1"/>
    <xf numFmtId="3" fontId="16" fillId="0" borderId="64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4" fontId="51" fillId="0" borderId="64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38" fillId="3" borderId="87" xfId="1" applyFont="1" applyFill="1" applyBorder="1" applyAlignment="1">
      <alignment horizontal="center" vertical="center" wrapText="1"/>
    </xf>
    <xf numFmtId="0" fontId="38" fillId="3" borderId="33" xfId="1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37" fillId="3" borderId="28" xfId="1" applyFont="1" applyFill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66" fillId="0" borderId="54" xfId="0" applyFont="1" applyBorder="1" applyAlignment="1">
      <alignment horizontal="center" vertical="center"/>
    </xf>
    <xf numFmtId="0" fontId="66" fillId="0" borderId="14" xfId="0" applyFont="1" applyBorder="1" applyAlignment="1">
      <alignment horizontal="center" vertical="center"/>
    </xf>
    <xf numFmtId="0" fontId="37" fillId="0" borderId="64" xfId="0" applyFont="1" applyBorder="1" applyAlignment="1">
      <alignment horizontal="center"/>
    </xf>
    <xf numFmtId="0" fontId="0" fillId="0" borderId="3" xfId="0" applyBorder="1"/>
    <xf numFmtId="0" fontId="0" fillId="0" borderId="10" xfId="0" applyBorder="1"/>
    <xf numFmtId="0" fontId="37" fillId="3" borderId="87" xfId="1" applyFont="1" applyFill="1" applyBorder="1" applyAlignment="1">
      <alignment horizontal="center" vertical="center" wrapText="1"/>
    </xf>
    <xf numFmtId="0" fontId="0" fillId="0" borderId="61" xfId="0" applyBorder="1"/>
    <xf numFmtId="0" fontId="0" fillId="0" borderId="61" xfId="0" applyBorder="1" applyAlignment="1">
      <alignment horizontal="center" vertical="center" wrapText="1"/>
    </xf>
    <xf numFmtId="0" fontId="37" fillId="3" borderId="34" xfId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37" fillId="3" borderId="5" xfId="1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167" fontId="37" fillId="3" borderId="34" xfId="1" applyNumberFormat="1" applyFont="1" applyFill="1" applyBorder="1" applyAlignment="1">
      <alignment horizontal="center" vertical="center" wrapText="1"/>
    </xf>
    <xf numFmtId="167" fontId="0" fillId="0" borderId="26" xfId="0" applyNumberFormat="1" applyBorder="1" applyAlignment="1">
      <alignment horizontal="center" vertical="center"/>
    </xf>
    <xf numFmtId="0" fontId="37" fillId="4" borderId="11" xfId="0" applyFont="1" applyFill="1" applyBorder="1"/>
    <xf numFmtId="0" fontId="0" fillId="4" borderId="5" xfId="0" applyFill="1" applyBorder="1"/>
    <xf numFmtId="0" fontId="0" fillId="4" borderId="28" xfId="0" applyFill="1" applyBorder="1"/>
    <xf numFmtId="0" fontId="37" fillId="4" borderId="24" xfId="0" applyFont="1" applyFill="1" applyBorder="1"/>
    <xf numFmtId="0" fontId="0" fillId="4" borderId="0" xfId="0" applyFill="1"/>
    <xf numFmtId="0" fontId="0" fillId="4" borderId="49" xfId="0" applyFill="1" applyBorder="1"/>
    <xf numFmtId="0" fontId="37" fillId="0" borderId="30" xfId="1" applyFont="1" applyBorder="1" applyAlignment="1">
      <alignment horizontal="center" vertical="center" wrapText="1"/>
    </xf>
    <xf numFmtId="0" fontId="37" fillId="0" borderId="18" xfId="1" applyFont="1" applyBorder="1" applyAlignment="1">
      <alignment horizontal="center" vertical="center" wrapText="1"/>
    </xf>
    <xf numFmtId="0" fontId="37" fillId="0" borderId="17" xfId="1" applyFont="1" applyBorder="1" applyAlignment="1">
      <alignment horizontal="center" vertical="center" wrapText="1"/>
    </xf>
    <xf numFmtId="0" fontId="37" fillId="0" borderId="35" xfId="1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66" fillId="0" borderId="24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49" xfId="0" applyFont="1" applyBorder="1" applyAlignment="1">
      <alignment horizontal="center" vertical="center"/>
    </xf>
    <xf numFmtId="0" fontId="37" fillId="0" borderId="46" xfId="0" applyFont="1" applyBorder="1" applyAlignment="1">
      <alignment horizontal="left" vertical="center"/>
    </xf>
    <xf numFmtId="0" fontId="37" fillId="0" borderId="80" xfId="0" applyFont="1" applyBorder="1" applyAlignment="1">
      <alignment horizontal="left" vertical="center"/>
    </xf>
    <xf numFmtId="0" fontId="37" fillId="0" borderId="77" xfId="0" applyFont="1" applyBorder="1" applyAlignment="1">
      <alignment horizontal="left" vertical="center"/>
    </xf>
    <xf numFmtId="0" fontId="37" fillId="0" borderId="43" xfId="0" applyFont="1" applyBorder="1" applyAlignment="1">
      <alignment horizontal="center" vertical="center"/>
    </xf>
    <xf numFmtId="0" fontId="37" fillId="0" borderId="81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/>
    </xf>
    <xf numFmtId="0" fontId="37" fillId="0" borderId="97" xfId="0" applyFont="1" applyBorder="1" applyAlignment="1">
      <alignment horizontal="center" vertical="center"/>
    </xf>
    <xf numFmtId="0" fontId="37" fillId="0" borderId="45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/>
    </xf>
    <xf numFmtId="0" fontId="37" fillId="0" borderId="50" xfId="0" applyFont="1" applyBorder="1" applyAlignment="1">
      <alignment horizontal="center"/>
    </xf>
    <xf numFmtId="167" fontId="37" fillId="3" borderId="26" xfId="1" applyNumberFormat="1" applyFont="1" applyFill="1" applyBorder="1" applyAlignment="1">
      <alignment horizontal="center" vertical="center" wrapText="1"/>
    </xf>
    <xf numFmtId="0" fontId="37" fillId="0" borderId="85" xfId="0" applyFont="1" applyBorder="1" applyAlignment="1">
      <alignment horizontal="left" vertical="center" wrapText="1"/>
    </xf>
    <xf numFmtId="0" fontId="37" fillId="0" borderId="83" xfId="0" applyFont="1" applyBorder="1" applyAlignment="1">
      <alignment horizontal="left" vertical="center" wrapText="1"/>
    </xf>
    <xf numFmtId="0" fontId="37" fillId="0" borderId="91" xfId="0" applyFont="1" applyBorder="1" applyAlignment="1">
      <alignment horizontal="left" vertical="center" wrapText="1"/>
    </xf>
    <xf numFmtId="0" fontId="0" fillId="0" borderId="86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37" fillId="0" borderId="85" xfId="0" applyFont="1" applyBorder="1" applyAlignment="1">
      <alignment horizontal="center" vertical="center"/>
    </xf>
    <xf numFmtId="0" fontId="37" fillId="0" borderId="90" xfId="0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/>
    </xf>
    <xf numFmtId="0" fontId="24" fillId="0" borderId="44" xfId="1" applyFont="1" applyBorder="1" applyAlignment="1">
      <alignment horizontal="center" vertical="center"/>
    </xf>
    <xf numFmtId="0" fontId="37" fillId="0" borderId="47" xfId="1" applyFont="1" applyBorder="1" applyAlignment="1">
      <alignment horizontal="left" vertical="center" wrapText="1"/>
    </xf>
    <xf numFmtId="0" fontId="37" fillId="0" borderId="74" xfId="1" applyFont="1" applyBorder="1" applyAlignment="1">
      <alignment horizontal="left" vertical="center" wrapText="1"/>
    </xf>
    <xf numFmtId="0" fontId="37" fillId="0" borderId="66" xfId="1" applyFont="1" applyBorder="1" applyAlignment="1">
      <alignment horizontal="left" vertical="center" wrapText="1"/>
    </xf>
    <xf numFmtId="0" fontId="37" fillId="0" borderId="55" xfId="1" applyFont="1" applyBorder="1" applyAlignment="1">
      <alignment horizontal="left" vertical="center" wrapText="1"/>
    </xf>
    <xf numFmtId="0" fontId="37" fillId="0" borderId="98" xfId="1" applyFont="1" applyBorder="1" applyAlignment="1">
      <alignment horizontal="left" vertical="center" wrapText="1"/>
    </xf>
    <xf numFmtId="0" fontId="37" fillId="0" borderId="65" xfId="1" applyFont="1" applyBorder="1" applyAlignment="1">
      <alignment horizontal="left" vertical="center" wrapText="1"/>
    </xf>
    <xf numFmtId="0" fontId="24" fillId="0" borderId="16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37" fillId="0" borderId="28" xfId="0" applyFont="1" applyBorder="1" applyAlignment="1">
      <alignment horizontal="left" vertical="center"/>
    </xf>
    <xf numFmtId="0" fontId="37" fillId="0" borderId="9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/>
    </xf>
    <xf numFmtId="0" fontId="37" fillId="0" borderId="14" xfId="0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/>
    </xf>
    <xf numFmtId="0" fontId="24" fillId="0" borderId="51" xfId="1" applyFont="1" applyBorder="1" applyAlignment="1">
      <alignment horizontal="center" vertical="center"/>
    </xf>
    <xf numFmtId="0" fontId="67" fillId="0" borderId="6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7" fillId="0" borderId="86" xfId="0" applyFont="1" applyBorder="1" applyAlignment="1">
      <alignment horizontal="left" vertical="center" wrapText="1"/>
    </xf>
    <xf numFmtId="0" fontId="37" fillId="0" borderId="82" xfId="0" applyFont="1" applyBorder="1" applyAlignment="1">
      <alignment horizontal="left" vertical="center" wrapText="1"/>
    </xf>
    <xf numFmtId="0" fontId="37" fillId="0" borderId="92" xfId="0" applyFont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4" fontId="27" fillId="0" borderId="64" xfId="0" applyNumberFormat="1" applyFont="1" applyBorder="1" applyAlignment="1">
      <alignment horizontal="center" vertical="center"/>
    </xf>
    <xf numFmtId="4" fontId="13" fillId="0" borderId="10" xfId="0" applyNumberFormat="1" applyFont="1" applyBorder="1"/>
    <xf numFmtId="0" fontId="27" fillId="0" borderId="6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14" fontId="115" fillId="0" borderId="0" xfId="0" applyNumberFormat="1" applyFont="1" applyAlignment="1">
      <alignment horizontal="left"/>
    </xf>
    <xf numFmtId="0" fontId="115" fillId="0" borderId="0" xfId="0" applyFont="1" applyAlignment="1">
      <alignment horizontal="left"/>
    </xf>
    <xf numFmtId="0" fontId="58" fillId="0" borderId="3" xfId="0" applyFont="1" applyBorder="1" applyAlignment="1">
      <alignment horizontal="right" vertical="center"/>
    </xf>
    <xf numFmtId="0" fontId="59" fillId="0" borderId="3" xfId="0" applyFont="1" applyBorder="1" applyAlignment="1">
      <alignment horizontal="right" vertical="center"/>
    </xf>
    <xf numFmtId="0" fontId="59" fillId="0" borderId="10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1" fillId="4" borderId="5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29" fillId="0" borderId="30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7" fillId="0" borderId="27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115" fillId="0" borderId="0" xfId="0" applyFont="1" applyAlignment="1">
      <alignment vertical="center"/>
    </xf>
    <xf numFmtId="0" fontId="58" fillId="0" borderId="64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0" xfId="0" applyBorder="1" applyAlignment="1">
      <alignment vertical="center"/>
    </xf>
    <xf numFmtId="4" fontId="16" fillId="0" borderId="64" xfId="0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0" fontId="29" fillId="0" borderId="26" xfId="0" applyFont="1" applyBorder="1" applyAlignment="1">
      <alignment horizontal="center"/>
    </xf>
    <xf numFmtId="0" fontId="29" fillId="0" borderId="53" xfId="0" applyFont="1" applyBorder="1" applyAlignment="1">
      <alignment horizontal="center"/>
    </xf>
    <xf numFmtId="0" fontId="29" fillId="0" borderId="44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58" fillId="0" borderId="64" xfId="0" applyFont="1" applyBorder="1" applyAlignment="1">
      <alignment horizontal="right" vertical="center"/>
    </xf>
    <xf numFmtId="0" fontId="58" fillId="0" borderId="10" xfId="0" applyFont="1" applyBorder="1" applyAlignment="1">
      <alignment horizontal="right" vertical="center"/>
    </xf>
    <xf numFmtId="0" fontId="29" fillId="0" borderId="27" xfId="0" applyFont="1" applyBorder="1" applyAlignment="1">
      <alignment horizontal="center"/>
    </xf>
    <xf numFmtId="0" fontId="16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51" fillId="0" borderId="64" xfId="0" applyFont="1" applyBorder="1" applyAlignment="1">
      <alignment horizontal="right" vertical="center"/>
    </xf>
    <xf numFmtId="168" fontId="16" fillId="0" borderId="64" xfId="0" applyNumberFormat="1" applyFont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22" fillId="0" borderId="124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 wrapText="1"/>
    </xf>
    <xf numFmtId="0" fontId="0" fillId="0" borderId="24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0" xfId="0"/>
    <xf numFmtId="0" fontId="0" fillId="0" borderId="1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1" fillId="0" borderId="3" xfId="0" applyFont="1" applyBorder="1" applyAlignment="1">
      <alignment horizontal="right" vertical="center"/>
    </xf>
    <xf numFmtId="0" fontId="51" fillId="0" borderId="10" xfId="0" applyFont="1" applyBorder="1" applyAlignment="1">
      <alignment horizontal="right" vertical="center"/>
    </xf>
    <xf numFmtId="0" fontId="116" fillId="0" borderId="0" xfId="0" applyFont="1"/>
    <xf numFmtId="0" fontId="117" fillId="0" borderId="0" xfId="0" applyFont="1"/>
    <xf numFmtId="0" fontId="1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4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9" fillId="4" borderId="53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41" fillId="4" borderId="57" xfId="0" applyFont="1" applyFill="1" applyBorder="1" applyAlignment="1">
      <alignment horizontal="center" vertical="center"/>
    </xf>
    <xf numFmtId="4" fontId="16" fillId="0" borderId="64" xfId="1" applyNumberFormat="1" applyFont="1" applyBorder="1" applyAlignment="1">
      <alignment horizontal="center" vertical="center" wrapText="1"/>
    </xf>
    <xf numFmtId="14" fontId="115" fillId="0" borderId="0" xfId="1" applyNumberFormat="1" applyFont="1" applyAlignment="1">
      <alignment horizontal="left"/>
    </xf>
    <xf numFmtId="0" fontId="51" fillId="0" borderId="64" xfId="1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40" fillId="0" borderId="11" xfId="3" applyFont="1" applyBorder="1" applyAlignment="1">
      <alignment horizontal="center" wrapText="1"/>
    </xf>
    <xf numFmtId="0" fontId="40" fillId="0" borderId="24" xfId="3" applyFont="1" applyBorder="1" applyAlignment="1">
      <alignment horizontal="center" wrapText="1"/>
    </xf>
    <xf numFmtId="0" fontId="40" fillId="0" borderId="11" xfId="3" applyFont="1" applyBorder="1" applyAlignment="1">
      <alignment horizontal="center" vertical="center" wrapText="1"/>
    </xf>
    <xf numFmtId="0" fontId="40" fillId="0" borderId="24" xfId="3" applyFont="1" applyBorder="1" applyAlignment="1">
      <alignment horizontal="center" vertical="center" wrapText="1"/>
    </xf>
    <xf numFmtId="0" fontId="40" fillId="0" borderId="75" xfId="3" applyFont="1" applyBorder="1" applyAlignment="1">
      <alignment horizontal="center" vertical="center" wrapText="1"/>
    </xf>
    <xf numFmtId="0" fontId="40" fillId="0" borderId="57" xfId="3" applyFont="1" applyBorder="1" applyAlignment="1">
      <alignment horizontal="center" wrapText="1"/>
    </xf>
    <xf numFmtId="0" fontId="16" fillId="0" borderId="64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6" fillId="0" borderId="10" xfId="3" applyFont="1" applyBorder="1" applyAlignment="1">
      <alignment horizontal="center" vertical="center" wrapText="1"/>
    </xf>
    <xf numFmtId="0" fontId="44" fillId="2" borderId="16" xfId="3" applyFont="1" applyFill="1" applyBorder="1" applyAlignment="1">
      <alignment horizontal="center" vertical="center" wrapText="1"/>
    </xf>
    <xf numFmtId="0" fontId="44" fillId="2" borderId="0" xfId="3" applyFont="1" applyFill="1" applyAlignment="1">
      <alignment horizontal="center" vertical="center" wrapText="1"/>
    </xf>
    <xf numFmtId="0" fontId="44" fillId="2" borderId="30" xfId="3" applyFont="1" applyFill="1" applyBorder="1" applyAlignment="1">
      <alignment horizontal="center" vertical="center" wrapText="1"/>
    </xf>
    <xf numFmtId="0" fontId="101" fillId="0" borderId="6" xfId="148" applyFont="1" applyBorder="1" applyAlignment="1">
      <alignment horizontal="center" vertical="center"/>
    </xf>
    <xf numFmtId="0" fontId="100" fillId="0" borderId="4" xfId="147" applyFont="1" applyBorder="1" applyAlignment="1">
      <alignment horizontal="center" vertical="center" wrapText="1"/>
    </xf>
    <xf numFmtId="0" fontId="100" fillId="0" borderId="4" xfId="147" applyFont="1" applyBorder="1" applyAlignment="1">
      <alignment horizontal="center" vertical="center"/>
    </xf>
  </cellXfs>
  <cellStyles count="315">
    <cellStyle name="0,0_x000d__x000a_NA_x000d__x000a_" xfId="61" xr:uid="{00000000-0005-0000-0000-000000000000}"/>
    <cellStyle name="20% — акцент1" xfId="28" builtinId="30" customBuiltin="1"/>
    <cellStyle name="20% - Акцент1 10" xfId="283" xr:uid="{00000000-0005-0000-0000-000002000000}"/>
    <cellStyle name="20% - Акцент1 2" xfId="75" xr:uid="{00000000-0005-0000-0000-000003000000}"/>
    <cellStyle name="20% — акцент1 2" xfId="153" xr:uid="{00000000-0005-0000-0000-000004000000}"/>
    <cellStyle name="20% - Акцент1 2 2" xfId="174" xr:uid="{00000000-0005-0000-0000-000005000000}"/>
    <cellStyle name="20% - Акцент1 3" xfId="94" xr:uid="{00000000-0005-0000-0000-000006000000}"/>
    <cellStyle name="20% - Акцент1 3 2" xfId="192" xr:uid="{00000000-0005-0000-0000-000007000000}"/>
    <cellStyle name="20% - Акцент1 4" xfId="113" xr:uid="{00000000-0005-0000-0000-000008000000}"/>
    <cellStyle name="20% - Акцент1 4 2" xfId="211" xr:uid="{00000000-0005-0000-0000-000009000000}"/>
    <cellStyle name="20% - Акцент1 5" xfId="131" xr:uid="{00000000-0005-0000-0000-00000A000000}"/>
    <cellStyle name="20% - Акцент1 5 2" xfId="229" xr:uid="{00000000-0005-0000-0000-00000B000000}"/>
    <cellStyle name="20% - Акцент1 6" xfId="255" xr:uid="{00000000-0005-0000-0000-00000C000000}"/>
    <cellStyle name="20% - Акцент1 7" xfId="273" xr:uid="{00000000-0005-0000-0000-00000D000000}"/>
    <cellStyle name="20% - Акцент1 8" xfId="293" xr:uid="{00000000-0005-0000-0000-00000E000000}"/>
    <cellStyle name="20% - Акцент1 9" xfId="268" xr:uid="{00000000-0005-0000-0000-00000F000000}"/>
    <cellStyle name="20% — акцент2" xfId="32" builtinId="34" customBuiltin="1"/>
    <cellStyle name="20% - Акцент2 10" xfId="313" xr:uid="{00000000-0005-0000-0000-000011000000}"/>
    <cellStyle name="20% - Акцент2 2" xfId="77" xr:uid="{00000000-0005-0000-0000-000012000000}"/>
    <cellStyle name="20% — акцент2 2" xfId="155" xr:uid="{00000000-0005-0000-0000-000013000000}"/>
    <cellStyle name="20% - Акцент2 2 2" xfId="176" xr:uid="{00000000-0005-0000-0000-000014000000}"/>
    <cellStyle name="20% - Акцент2 3" xfId="96" xr:uid="{00000000-0005-0000-0000-000015000000}"/>
    <cellStyle name="20% - Акцент2 3 2" xfId="194" xr:uid="{00000000-0005-0000-0000-000016000000}"/>
    <cellStyle name="20% - Акцент2 4" xfId="115" xr:uid="{00000000-0005-0000-0000-000017000000}"/>
    <cellStyle name="20% - Акцент2 4 2" xfId="213" xr:uid="{00000000-0005-0000-0000-000018000000}"/>
    <cellStyle name="20% - Акцент2 5" xfId="133" xr:uid="{00000000-0005-0000-0000-000019000000}"/>
    <cellStyle name="20% - Акцент2 5 2" xfId="231" xr:uid="{00000000-0005-0000-0000-00001A000000}"/>
    <cellStyle name="20% - Акцент2 6" xfId="259" xr:uid="{00000000-0005-0000-0000-00001B000000}"/>
    <cellStyle name="20% - Акцент2 7" xfId="258" xr:uid="{00000000-0005-0000-0000-00001C000000}"/>
    <cellStyle name="20% - Акцент2 8" xfId="301" xr:uid="{00000000-0005-0000-0000-00001D000000}"/>
    <cellStyle name="20% - Акцент2 9" xfId="310" xr:uid="{00000000-0005-0000-0000-00001E000000}"/>
    <cellStyle name="20% — акцент3" xfId="36" builtinId="38" customBuiltin="1"/>
    <cellStyle name="20% - Акцент3 10" xfId="304" xr:uid="{00000000-0005-0000-0000-000020000000}"/>
    <cellStyle name="20% - Акцент3 2" xfId="79" xr:uid="{00000000-0005-0000-0000-000021000000}"/>
    <cellStyle name="20% — акцент3 2" xfId="157" xr:uid="{00000000-0005-0000-0000-000022000000}"/>
    <cellStyle name="20% - Акцент3 2 2" xfId="178" xr:uid="{00000000-0005-0000-0000-000023000000}"/>
    <cellStyle name="20% - Акцент3 3" xfId="98" xr:uid="{00000000-0005-0000-0000-000024000000}"/>
    <cellStyle name="20% - Акцент3 3 2" xfId="196" xr:uid="{00000000-0005-0000-0000-000025000000}"/>
    <cellStyle name="20% - Акцент3 4" xfId="117" xr:uid="{00000000-0005-0000-0000-000026000000}"/>
    <cellStyle name="20% - Акцент3 4 2" xfId="215" xr:uid="{00000000-0005-0000-0000-000027000000}"/>
    <cellStyle name="20% - Акцент3 5" xfId="135" xr:uid="{00000000-0005-0000-0000-000028000000}"/>
    <cellStyle name="20% - Акцент3 5 2" xfId="233" xr:uid="{00000000-0005-0000-0000-000029000000}"/>
    <cellStyle name="20% - Акцент3 6" xfId="263" xr:uid="{00000000-0005-0000-0000-00002A000000}"/>
    <cellStyle name="20% - Акцент3 7" xfId="276" xr:uid="{00000000-0005-0000-0000-00002B000000}"/>
    <cellStyle name="20% - Акцент3 8" xfId="284" xr:uid="{00000000-0005-0000-0000-00002C000000}"/>
    <cellStyle name="20% - Акцент3 9" xfId="295" xr:uid="{00000000-0005-0000-0000-00002D000000}"/>
    <cellStyle name="20% — акцент4" xfId="40" builtinId="42" customBuiltin="1"/>
    <cellStyle name="20% - Акцент4 10" xfId="305" xr:uid="{00000000-0005-0000-0000-00002F000000}"/>
    <cellStyle name="20% - Акцент4 2" xfId="81" xr:uid="{00000000-0005-0000-0000-000030000000}"/>
    <cellStyle name="20% — акцент4 2" xfId="159" xr:uid="{00000000-0005-0000-0000-000031000000}"/>
    <cellStyle name="20% - Акцент4 2 2" xfId="180" xr:uid="{00000000-0005-0000-0000-000032000000}"/>
    <cellStyle name="20% - Акцент4 3" xfId="100" xr:uid="{00000000-0005-0000-0000-000033000000}"/>
    <cellStyle name="20% - Акцент4 3 2" xfId="198" xr:uid="{00000000-0005-0000-0000-000034000000}"/>
    <cellStyle name="20% - Акцент4 4" xfId="119" xr:uid="{00000000-0005-0000-0000-000035000000}"/>
    <cellStyle name="20% - Акцент4 4 2" xfId="217" xr:uid="{00000000-0005-0000-0000-000036000000}"/>
    <cellStyle name="20% - Акцент4 5" xfId="137" xr:uid="{00000000-0005-0000-0000-000037000000}"/>
    <cellStyle name="20% - Акцент4 5 2" xfId="235" xr:uid="{00000000-0005-0000-0000-000038000000}"/>
    <cellStyle name="20% - Акцент4 6" xfId="266" xr:uid="{00000000-0005-0000-0000-000039000000}"/>
    <cellStyle name="20% - Акцент4 7" xfId="261" xr:uid="{00000000-0005-0000-0000-00003A000000}"/>
    <cellStyle name="20% - Акцент4 8" xfId="249" xr:uid="{00000000-0005-0000-0000-00003B000000}"/>
    <cellStyle name="20% - Акцент4 9" xfId="296" xr:uid="{00000000-0005-0000-0000-00003C000000}"/>
    <cellStyle name="20% — акцент5" xfId="44" builtinId="46" customBuiltin="1"/>
    <cellStyle name="20% - Акцент5 10" xfId="262" xr:uid="{00000000-0005-0000-0000-00003E000000}"/>
    <cellStyle name="20% - Акцент5 2" xfId="83" xr:uid="{00000000-0005-0000-0000-00003F000000}"/>
    <cellStyle name="20% — акцент5 2" xfId="161" xr:uid="{00000000-0005-0000-0000-000040000000}"/>
    <cellStyle name="20% - Акцент5 2 2" xfId="182" xr:uid="{00000000-0005-0000-0000-000041000000}"/>
    <cellStyle name="20% - Акцент5 3" xfId="102" xr:uid="{00000000-0005-0000-0000-000042000000}"/>
    <cellStyle name="20% - Акцент5 3 2" xfId="200" xr:uid="{00000000-0005-0000-0000-000043000000}"/>
    <cellStyle name="20% - Акцент5 4" xfId="121" xr:uid="{00000000-0005-0000-0000-000044000000}"/>
    <cellStyle name="20% - Акцент5 4 2" xfId="219" xr:uid="{00000000-0005-0000-0000-000045000000}"/>
    <cellStyle name="20% - Акцент5 5" xfId="139" xr:uid="{00000000-0005-0000-0000-000046000000}"/>
    <cellStyle name="20% - Акцент5 5 2" xfId="237" xr:uid="{00000000-0005-0000-0000-000047000000}"/>
    <cellStyle name="20% - Акцент5 6" xfId="270" xr:uid="{00000000-0005-0000-0000-000048000000}"/>
    <cellStyle name="20% - Акцент5 7" xfId="287" xr:uid="{00000000-0005-0000-0000-000049000000}"/>
    <cellStyle name="20% - Акцент5 8" xfId="286" xr:uid="{00000000-0005-0000-0000-00004A000000}"/>
    <cellStyle name="20% - Акцент5 9" xfId="289" xr:uid="{00000000-0005-0000-0000-00004B000000}"/>
    <cellStyle name="20% — акцент6" xfId="48" builtinId="50" customBuiltin="1"/>
    <cellStyle name="20% - Акцент6 10" xfId="311" xr:uid="{00000000-0005-0000-0000-00004D000000}"/>
    <cellStyle name="20% - Акцент6 2" xfId="85" xr:uid="{00000000-0005-0000-0000-00004E000000}"/>
    <cellStyle name="20% — акцент6 2" xfId="163" xr:uid="{00000000-0005-0000-0000-00004F000000}"/>
    <cellStyle name="20% - Акцент6 2 2" xfId="184" xr:uid="{00000000-0005-0000-0000-000050000000}"/>
    <cellStyle name="20% - Акцент6 3" xfId="104" xr:uid="{00000000-0005-0000-0000-000051000000}"/>
    <cellStyle name="20% - Акцент6 3 2" xfId="202" xr:uid="{00000000-0005-0000-0000-000052000000}"/>
    <cellStyle name="20% - Акцент6 4" xfId="123" xr:uid="{00000000-0005-0000-0000-000053000000}"/>
    <cellStyle name="20% - Акцент6 4 2" xfId="221" xr:uid="{00000000-0005-0000-0000-000054000000}"/>
    <cellStyle name="20% - Акцент6 5" xfId="141" xr:uid="{00000000-0005-0000-0000-000055000000}"/>
    <cellStyle name="20% - Акцент6 5 2" xfId="239" xr:uid="{00000000-0005-0000-0000-000056000000}"/>
    <cellStyle name="20% - Акцент6 6" xfId="274" xr:uid="{00000000-0005-0000-0000-000057000000}"/>
    <cellStyle name="20% - Акцент6 7" xfId="290" xr:uid="{00000000-0005-0000-0000-000058000000}"/>
    <cellStyle name="20% - Акцент6 8" xfId="250" xr:uid="{00000000-0005-0000-0000-000059000000}"/>
    <cellStyle name="20% - Акцент6 9" xfId="302" xr:uid="{00000000-0005-0000-0000-00005A000000}"/>
    <cellStyle name="40% — акцент1" xfId="29" builtinId="31" customBuiltin="1"/>
    <cellStyle name="40% - Акцент1 10" xfId="251" xr:uid="{00000000-0005-0000-0000-00005C000000}"/>
    <cellStyle name="40% - Акцент1 2" xfId="76" xr:uid="{00000000-0005-0000-0000-00005D000000}"/>
    <cellStyle name="40% — акцент1 2" xfId="154" xr:uid="{00000000-0005-0000-0000-00005E000000}"/>
    <cellStyle name="40% - Акцент1 2 2" xfId="175" xr:uid="{00000000-0005-0000-0000-00005F000000}"/>
    <cellStyle name="40% - Акцент1 3" xfId="95" xr:uid="{00000000-0005-0000-0000-000060000000}"/>
    <cellStyle name="40% - Акцент1 3 2" xfId="193" xr:uid="{00000000-0005-0000-0000-000061000000}"/>
    <cellStyle name="40% - Акцент1 4" xfId="114" xr:uid="{00000000-0005-0000-0000-000062000000}"/>
    <cellStyle name="40% - Акцент1 4 2" xfId="212" xr:uid="{00000000-0005-0000-0000-000063000000}"/>
    <cellStyle name="40% - Акцент1 5" xfId="132" xr:uid="{00000000-0005-0000-0000-000064000000}"/>
    <cellStyle name="40% - Акцент1 5 2" xfId="230" xr:uid="{00000000-0005-0000-0000-000065000000}"/>
    <cellStyle name="40% - Акцент1 6" xfId="256" xr:uid="{00000000-0005-0000-0000-000066000000}"/>
    <cellStyle name="40% - Акцент1 7" xfId="269" xr:uid="{00000000-0005-0000-0000-000067000000}"/>
    <cellStyle name="40% - Акцент1 8" xfId="292" xr:uid="{00000000-0005-0000-0000-000068000000}"/>
    <cellStyle name="40% - Акцент1 9" xfId="281" xr:uid="{00000000-0005-0000-0000-000069000000}"/>
    <cellStyle name="40% — акцент2" xfId="33" builtinId="35" customBuiltin="1"/>
    <cellStyle name="40% - Акцент2 10" xfId="309" xr:uid="{00000000-0005-0000-0000-00006B000000}"/>
    <cellStyle name="40% - Акцент2 2" xfId="78" xr:uid="{00000000-0005-0000-0000-00006C000000}"/>
    <cellStyle name="40% — акцент2 2" xfId="156" xr:uid="{00000000-0005-0000-0000-00006D000000}"/>
    <cellStyle name="40% - Акцент2 2 2" xfId="177" xr:uid="{00000000-0005-0000-0000-00006E000000}"/>
    <cellStyle name="40% - Акцент2 3" xfId="97" xr:uid="{00000000-0005-0000-0000-00006F000000}"/>
    <cellStyle name="40% - Акцент2 3 2" xfId="195" xr:uid="{00000000-0005-0000-0000-000070000000}"/>
    <cellStyle name="40% - Акцент2 4" xfId="116" xr:uid="{00000000-0005-0000-0000-000071000000}"/>
    <cellStyle name="40% - Акцент2 4 2" xfId="214" xr:uid="{00000000-0005-0000-0000-000072000000}"/>
    <cellStyle name="40% - Акцент2 5" xfId="134" xr:uid="{00000000-0005-0000-0000-000073000000}"/>
    <cellStyle name="40% - Акцент2 5 2" xfId="232" xr:uid="{00000000-0005-0000-0000-000074000000}"/>
    <cellStyle name="40% - Акцент2 6" xfId="260" xr:uid="{00000000-0005-0000-0000-000075000000}"/>
    <cellStyle name="40% - Акцент2 7" xfId="254" xr:uid="{00000000-0005-0000-0000-000076000000}"/>
    <cellStyle name="40% - Акцент2 8" xfId="248" xr:uid="{00000000-0005-0000-0000-000077000000}"/>
    <cellStyle name="40% - Акцент2 9" xfId="300" xr:uid="{00000000-0005-0000-0000-000078000000}"/>
    <cellStyle name="40% — акцент3" xfId="37" builtinId="39" customBuiltin="1"/>
    <cellStyle name="40% - Акцент3 10" xfId="294" xr:uid="{00000000-0005-0000-0000-00007A000000}"/>
    <cellStyle name="40% - Акцент3 2" xfId="80" xr:uid="{00000000-0005-0000-0000-00007B000000}"/>
    <cellStyle name="40% — акцент3 2" xfId="158" xr:uid="{00000000-0005-0000-0000-00007C000000}"/>
    <cellStyle name="40% - Акцент3 2 2" xfId="179" xr:uid="{00000000-0005-0000-0000-00007D000000}"/>
    <cellStyle name="40% - Акцент3 3" xfId="99" xr:uid="{00000000-0005-0000-0000-00007E000000}"/>
    <cellStyle name="40% - Акцент3 3 2" xfId="197" xr:uid="{00000000-0005-0000-0000-00007F000000}"/>
    <cellStyle name="40% - Акцент3 4" xfId="118" xr:uid="{00000000-0005-0000-0000-000080000000}"/>
    <cellStyle name="40% - Акцент3 4 2" xfId="216" xr:uid="{00000000-0005-0000-0000-000081000000}"/>
    <cellStyle name="40% - Акцент3 5" xfId="136" xr:uid="{00000000-0005-0000-0000-000082000000}"/>
    <cellStyle name="40% - Акцент3 5 2" xfId="234" xr:uid="{00000000-0005-0000-0000-000083000000}"/>
    <cellStyle name="40% - Акцент3 6" xfId="264" xr:uid="{00000000-0005-0000-0000-000084000000}"/>
    <cellStyle name="40% - Акцент3 7" xfId="272" xr:uid="{00000000-0005-0000-0000-000085000000}"/>
    <cellStyle name="40% - Акцент3 8" xfId="280" xr:uid="{00000000-0005-0000-0000-000086000000}"/>
    <cellStyle name="40% - Акцент3 9" xfId="247" xr:uid="{00000000-0005-0000-0000-000087000000}"/>
    <cellStyle name="40% — акцент4" xfId="41" builtinId="43" customBuiltin="1"/>
    <cellStyle name="40% - Акцент4 10" xfId="307" xr:uid="{00000000-0005-0000-0000-000089000000}"/>
    <cellStyle name="40% - Акцент4 2" xfId="82" xr:uid="{00000000-0005-0000-0000-00008A000000}"/>
    <cellStyle name="40% — акцент4 2" xfId="160" xr:uid="{00000000-0005-0000-0000-00008B000000}"/>
    <cellStyle name="40% - Акцент4 2 2" xfId="181" xr:uid="{00000000-0005-0000-0000-00008C000000}"/>
    <cellStyle name="40% - Акцент4 3" xfId="101" xr:uid="{00000000-0005-0000-0000-00008D000000}"/>
    <cellStyle name="40% - Акцент4 3 2" xfId="199" xr:uid="{00000000-0005-0000-0000-00008E000000}"/>
    <cellStyle name="40% - Акцент4 4" xfId="120" xr:uid="{00000000-0005-0000-0000-00008F000000}"/>
    <cellStyle name="40% - Акцент4 4 2" xfId="218" xr:uid="{00000000-0005-0000-0000-000090000000}"/>
    <cellStyle name="40% - Акцент4 5" xfId="138" xr:uid="{00000000-0005-0000-0000-000091000000}"/>
    <cellStyle name="40% - Акцент4 5 2" xfId="236" xr:uid="{00000000-0005-0000-0000-000092000000}"/>
    <cellStyle name="40% - Акцент4 6" xfId="267" xr:uid="{00000000-0005-0000-0000-000093000000}"/>
    <cellStyle name="40% - Акцент4 7" xfId="257" xr:uid="{00000000-0005-0000-0000-000094000000}"/>
    <cellStyle name="40% - Акцент4 8" xfId="253" xr:uid="{00000000-0005-0000-0000-000095000000}"/>
    <cellStyle name="40% - Акцент4 9" xfId="298" xr:uid="{00000000-0005-0000-0000-000096000000}"/>
    <cellStyle name="40% — акцент5" xfId="45" builtinId="47" customBuiltin="1"/>
    <cellStyle name="40% - Акцент5 10" xfId="308" xr:uid="{00000000-0005-0000-0000-000098000000}"/>
    <cellStyle name="40% - Акцент5 2" xfId="84" xr:uid="{00000000-0005-0000-0000-000099000000}"/>
    <cellStyle name="40% — акцент5 2" xfId="162" xr:uid="{00000000-0005-0000-0000-00009A000000}"/>
    <cellStyle name="40% - Акцент5 2 2" xfId="183" xr:uid="{00000000-0005-0000-0000-00009B000000}"/>
    <cellStyle name="40% - Акцент5 3" xfId="103" xr:uid="{00000000-0005-0000-0000-00009C000000}"/>
    <cellStyle name="40% - Акцент5 3 2" xfId="201" xr:uid="{00000000-0005-0000-0000-00009D000000}"/>
    <cellStyle name="40% - Акцент5 4" xfId="122" xr:uid="{00000000-0005-0000-0000-00009E000000}"/>
    <cellStyle name="40% - Акцент5 4 2" xfId="220" xr:uid="{00000000-0005-0000-0000-00009F000000}"/>
    <cellStyle name="40% - Акцент5 5" xfId="140" xr:uid="{00000000-0005-0000-0000-0000A0000000}"/>
    <cellStyle name="40% - Акцент5 5 2" xfId="238" xr:uid="{00000000-0005-0000-0000-0000A1000000}"/>
    <cellStyle name="40% - Акцент5 6" xfId="271" xr:uid="{00000000-0005-0000-0000-0000A2000000}"/>
    <cellStyle name="40% - Акцент5 7" xfId="288" xr:uid="{00000000-0005-0000-0000-0000A3000000}"/>
    <cellStyle name="40% - Акцент5 8" xfId="265" xr:uid="{00000000-0005-0000-0000-0000A4000000}"/>
    <cellStyle name="40% - Акцент5 9" xfId="299" xr:uid="{00000000-0005-0000-0000-0000A5000000}"/>
    <cellStyle name="40% — акцент6" xfId="49" builtinId="51" customBuiltin="1"/>
    <cellStyle name="40% - Акцент6 10" xfId="312" xr:uid="{00000000-0005-0000-0000-0000A7000000}"/>
    <cellStyle name="40% - Акцент6 2" xfId="86" xr:uid="{00000000-0005-0000-0000-0000A8000000}"/>
    <cellStyle name="40% — акцент6 2" xfId="164" xr:uid="{00000000-0005-0000-0000-0000A9000000}"/>
    <cellStyle name="40% - Акцент6 2 2" xfId="185" xr:uid="{00000000-0005-0000-0000-0000AA000000}"/>
    <cellStyle name="40% - Акцент6 3" xfId="105" xr:uid="{00000000-0005-0000-0000-0000AB000000}"/>
    <cellStyle name="40% - Акцент6 3 2" xfId="203" xr:uid="{00000000-0005-0000-0000-0000AC000000}"/>
    <cellStyle name="40% - Акцент6 4" xfId="124" xr:uid="{00000000-0005-0000-0000-0000AD000000}"/>
    <cellStyle name="40% - Акцент6 4 2" xfId="222" xr:uid="{00000000-0005-0000-0000-0000AE000000}"/>
    <cellStyle name="40% - Акцент6 5" xfId="142" xr:uid="{00000000-0005-0000-0000-0000AF000000}"/>
    <cellStyle name="40% - Акцент6 5 2" xfId="240" xr:uid="{00000000-0005-0000-0000-0000B0000000}"/>
    <cellStyle name="40% - Акцент6 6" xfId="275" xr:uid="{00000000-0005-0000-0000-0000B1000000}"/>
    <cellStyle name="40% - Акцент6 7" xfId="291" xr:uid="{00000000-0005-0000-0000-0000B2000000}"/>
    <cellStyle name="40% - Акцент6 8" xfId="297" xr:uid="{00000000-0005-0000-0000-0000B3000000}"/>
    <cellStyle name="40% - Акцент6 9" xfId="306" xr:uid="{00000000-0005-0000-0000-0000B4000000}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Normal 2" xfId="62" xr:uid="{00000000-0005-0000-0000-0000BB000000}"/>
    <cellStyle name="S9" xfId="65" xr:uid="{00000000-0005-0000-0000-0000BC000000}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 2" xfId="68" xr:uid="{00000000-0005-0000-0000-0000C6000000}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26" builtinId="25" customBuiltin="1"/>
    <cellStyle name="Контрольная ячейка" xfId="23" builtinId="23" customBuiltin="1"/>
    <cellStyle name="Название 2" xfId="70" xr:uid="{00000000-0005-0000-0000-0000CD000000}"/>
    <cellStyle name="Нейтральный" xfId="18" builtinId="28" customBuiltin="1"/>
    <cellStyle name="Обычный" xfId="0" builtinId="0"/>
    <cellStyle name="Обычный 10" xfId="110" xr:uid="{00000000-0005-0000-0000-0000D0000000}"/>
    <cellStyle name="Обычный 10 2" xfId="208" xr:uid="{00000000-0005-0000-0000-0000D1000000}"/>
    <cellStyle name="Обычный 11" xfId="111" xr:uid="{00000000-0005-0000-0000-0000D2000000}"/>
    <cellStyle name="Обычный 11 2" xfId="209" xr:uid="{00000000-0005-0000-0000-0000D3000000}"/>
    <cellStyle name="Обычный 12" xfId="129" xr:uid="{00000000-0005-0000-0000-0000D4000000}"/>
    <cellStyle name="Обычный 12 2" xfId="227" xr:uid="{00000000-0005-0000-0000-0000D5000000}"/>
    <cellStyle name="Обычный 13" xfId="147" xr:uid="{00000000-0005-0000-0000-0000D6000000}"/>
    <cellStyle name="Обычный 13 2" xfId="245" xr:uid="{00000000-0005-0000-0000-0000D7000000}"/>
    <cellStyle name="Обычный 14" xfId="246" xr:uid="{00000000-0005-0000-0000-0000D8000000}"/>
    <cellStyle name="Обычный 2" xfId="1" xr:uid="{00000000-0005-0000-0000-0000D9000000}"/>
    <cellStyle name="Обычный 2 2" xfId="2" xr:uid="{00000000-0005-0000-0000-0000DA000000}"/>
    <cellStyle name="Обычный 2 2 2" xfId="56" xr:uid="{00000000-0005-0000-0000-0000DB000000}"/>
    <cellStyle name="Обычный 2 3" xfId="71" xr:uid="{00000000-0005-0000-0000-0000DC000000}"/>
    <cellStyle name="Обычный 2 4" xfId="55" xr:uid="{00000000-0005-0000-0000-0000DD000000}"/>
    <cellStyle name="Обычный 3" xfId="3" xr:uid="{00000000-0005-0000-0000-0000DE000000}"/>
    <cellStyle name="Обычный 3 10" xfId="279" xr:uid="{00000000-0005-0000-0000-0000DF000000}"/>
    <cellStyle name="Обычный 3 2" xfId="53" xr:uid="{00000000-0005-0000-0000-0000E0000000}"/>
    <cellStyle name="Обычный 3 2 2" xfId="4" xr:uid="{00000000-0005-0000-0000-0000E1000000}"/>
    <cellStyle name="Обычный 3 2 2 2" xfId="54" xr:uid="{00000000-0005-0000-0000-0000E2000000}"/>
    <cellStyle name="Обычный 3 2 2 2 2" xfId="168" xr:uid="{00000000-0005-0000-0000-0000E3000000}"/>
    <cellStyle name="Обычный 3 2 2 3" xfId="88" xr:uid="{00000000-0005-0000-0000-0000E4000000}"/>
    <cellStyle name="Обычный 3 2 2 3 2" xfId="187" xr:uid="{00000000-0005-0000-0000-0000E5000000}"/>
    <cellStyle name="Обычный 3 2 2 4" xfId="107" xr:uid="{00000000-0005-0000-0000-0000E6000000}"/>
    <cellStyle name="Обычный 3 2 2 4 2" xfId="205" xr:uid="{00000000-0005-0000-0000-0000E7000000}"/>
    <cellStyle name="Обычный 3 2 2 5" xfId="126" xr:uid="{00000000-0005-0000-0000-0000E8000000}"/>
    <cellStyle name="Обычный 3 2 2 5 2" xfId="224" xr:uid="{00000000-0005-0000-0000-0000E9000000}"/>
    <cellStyle name="Обычный 3 2 2 6" xfId="144" xr:uid="{00000000-0005-0000-0000-0000EA000000}"/>
    <cellStyle name="Обычный 3 2 2 6 2" xfId="242" xr:uid="{00000000-0005-0000-0000-0000EB000000}"/>
    <cellStyle name="Обычный 3 2 2 7" xfId="151" xr:uid="{00000000-0005-0000-0000-0000EC000000}"/>
    <cellStyle name="Обычный 3 2 2 8" xfId="278" xr:uid="{00000000-0005-0000-0000-0000ED000000}"/>
    <cellStyle name="Обычный 3 2 3" xfId="60" xr:uid="{00000000-0005-0000-0000-0000EE000000}"/>
    <cellStyle name="Обычный 3 2 4" xfId="87" xr:uid="{00000000-0005-0000-0000-0000EF000000}"/>
    <cellStyle name="Обычный 3 2 4 2" xfId="186" xr:uid="{00000000-0005-0000-0000-0000F0000000}"/>
    <cellStyle name="Обычный 3 2 5" xfId="106" xr:uid="{00000000-0005-0000-0000-0000F1000000}"/>
    <cellStyle name="Обычный 3 2 5 2" xfId="204" xr:uid="{00000000-0005-0000-0000-0000F2000000}"/>
    <cellStyle name="Обычный 3 2 6" xfId="125" xr:uid="{00000000-0005-0000-0000-0000F3000000}"/>
    <cellStyle name="Обычный 3 2 6 2" xfId="223" xr:uid="{00000000-0005-0000-0000-0000F4000000}"/>
    <cellStyle name="Обычный 3 2 7" xfId="143" xr:uid="{00000000-0005-0000-0000-0000F5000000}"/>
    <cellStyle name="Обычный 3 2 7 2" xfId="241" xr:uid="{00000000-0005-0000-0000-0000F6000000}"/>
    <cellStyle name="Обычный 3 2 8" xfId="167" xr:uid="{00000000-0005-0000-0000-0000F7000000}"/>
    <cellStyle name="Обычный 3 2 9" xfId="277" xr:uid="{00000000-0005-0000-0000-0000F8000000}"/>
    <cellStyle name="Обычный 3 3" xfId="69" xr:uid="{00000000-0005-0000-0000-0000F9000000}"/>
    <cellStyle name="Обычный 3 4" xfId="57" xr:uid="{00000000-0005-0000-0000-0000FA000000}"/>
    <cellStyle name="Обычный 3 4 2" xfId="169" xr:uid="{00000000-0005-0000-0000-0000FB000000}"/>
    <cellStyle name="Обычный 3 5" xfId="89" xr:uid="{00000000-0005-0000-0000-0000FC000000}"/>
    <cellStyle name="Обычный 3 5 2" xfId="188" xr:uid="{00000000-0005-0000-0000-0000FD000000}"/>
    <cellStyle name="Обычный 3 6" xfId="108" xr:uid="{00000000-0005-0000-0000-0000FE000000}"/>
    <cellStyle name="Обычный 3 6 2" xfId="206" xr:uid="{00000000-0005-0000-0000-0000FF000000}"/>
    <cellStyle name="Обычный 3 7" xfId="127" xr:uid="{00000000-0005-0000-0000-000000010000}"/>
    <cellStyle name="Обычный 3 7 2" xfId="225" xr:uid="{00000000-0005-0000-0000-000001010000}"/>
    <cellStyle name="Обычный 3 8" xfId="145" xr:uid="{00000000-0005-0000-0000-000002010000}"/>
    <cellStyle name="Обычный 3 8 2" xfId="243" xr:uid="{00000000-0005-0000-0000-000003010000}"/>
    <cellStyle name="Обычный 3 9" xfId="150" xr:uid="{00000000-0005-0000-0000-000004010000}"/>
    <cellStyle name="Обычный 4" xfId="5" xr:uid="{00000000-0005-0000-0000-000005010000}"/>
    <cellStyle name="Обычный 4 2" xfId="64" xr:uid="{00000000-0005-0000-0000-000006010000}"/>
    <cellStyle name="Обычный 4 3" xfId="59" xr:uid="{00000000-0005-0000-0000-000007010000}"/>
    <cellStyle name="Обычный 5" xfId="11" xr:uid="{00000000-0005-0000-0000-000008010000}"/>
    <cellStyle name="Обычный 5 2" xfId="66" xr:uid="{00000000-0005-0000-0000-000009010000}"/>
    <cellStyle name="Обычный 5 3" xfId="72" xr:uid="{00000000-0005-0000-0000-00000A010000}"/>
    <cellStyle name="Обычный 5 3 2" xfId="171" xr:uid="{00000000-0005-0000-0000-00000B010000}"/>
    <cellStyle name="Обычный 5 4" xfId="148" xr:uid="{00000000-0005-0000-0000-00000C010000}"/>
    <cellStyle name="Обычный 5 5" xfId="152" xr:uid="{00000000-0005-0000-0000-00000D010000}"/>
    <cellStyle name="Обычный 6" xfId="6" xr:uid="{00000000-0005-0000-0000-00000E010000}"/>
    <cellStyle name="Обычный 6 2" xfId="91" xr:uid="{00000000-0005-0000-0000-00000F010000}"/>
    <cellStyle name="Обычный 7" xfId="51" xr:uid="{00000000-0005-0000-0000-000010010000}"/>
    <cellStyle name="Обычный 7 2" xfId="165" xr:uid="{00000000-0005-0000-0000-000011010000}"/>
    <cellStyle name="Обычный 8" xfId="73" xr:uid="{00000000-0005-0000-0000-000012010000}"/>
    <cellStyle name="Обычный 8 2" xfId="172" xr:uid="{00000000-0005-0000-0000-000013010000}"/>
    <cellStyle name="Обычный 9" xfId="92" xr:uid="{00000000-0005-0000-0000-000014010000}"/>
    <cellStyle name="Обычный 9 2" xfId="190" xr:uid="{00000000-0005-0000-0000-000015010000}"/>
    <cellStyle name="Обычный_Лист1" xfId="149" xr:uid="{00000000-0005-0000-0000-000016010000}"/>
    <cellStyle name="Обычный_РКУ" xfId="7" xr:uid="{00000000-0005-0000-0000-000017010000}"/>
    <cellStyle name="Обычный_Термостатика" xfId="8" xr:uid="{00000000-0005-0000-0000-000018010000}"/>
    <cellStyle name="Плохой" xfId="17" builtinId="27" customBuiltin="1"/>
    <cellStyle name="Пояснение" xfId="25" builtinId="53" customBuiltin="1"/>
    <cellStyle name="Примечание 2" xfId="52" xr:uid="{00000000-0005-0000-0000-00001B010000}"/>
    <cellStyle name="Примечание 2 2" xfId="166" xr:uid="{00000000-0005-0000-0000-00001C010000}"/>
    <cellStyle name="Примечание 3" xfId="74" xr:uid="{00000000-0005-0000-0000-00001D010000}"/>
    <cellStyle name="Примечание 3 2" xfId="173" xr:uid="{00000000-0005-0000-0000-00001E010000}"/>
    <cellStyle name="Примечание 4" xfId="93" xr:uid="{00000000-0005-0000-0000-00001F010000}"/>
    <cellStyle name="Примечание 4 2" xfId="191" xr:uid="{00000000-0005-0000-0000-000020010000}"/>
    <cellStyle name="Примечание 5" xfId="112" xr:uid="{00000000-0005-0000-0000-000021010000}"/>
    <cellStyle name="Примечание 5 2" xfId="210" xr:uid="{00000000-0005-0000-0000-000022010000}"/>
    <cellStyle name="Примечание 6" xfId="130" xr:uid="{00000000-0005-0000-0000-000023010000}"/>
    <cellStyle name="Примечание 6 2" xfId="228" xr:uid="{00000000-0005-0000-0000-000024010000}"/>
    <cellStyle name="Примечание 7" xfId="252" xr:uid="{00000000-0005-0000-0000-000025010000}"/>
    <cellStyle name="Процентный 2" xfId="303" xr:uid="{00000000-0005-0000-0000-000026010000}"/>
    <cellStyle name="Связанная ячейка" xfId="22" builtinId="24" customBuiltin="1"/>
    <cellStyle name="Стиль 1" xfId="63" xr:uid="{00000000-0005-0000-0000-000028010000}"/>
    <cellStyle name="Текст предупреждения" xfId="24" builtinId="11" customBuiltin="1"/>
    <cellStyle name="Финансовый" xfId="9" builtinId="3"/>
    <cellStyle name="Финансовый 2" xfId="10" xr:uid="{00000000-0005-0000-0000-00002B010000}"/>
    <cellStyle name="Финансовый 2 2" xfId="67" xr:uid="{00000000-0005-0000-0000-00002C010000}"/>
    <cellStyle name="Финансовый 2 2 2" xfId="90" xr:uid="{00000000-0005-0000-0000-00002D010000}"/>
    <cellStyle name="Финансовый 2 2 2 2" xfId="189" xr:uid="{00000000-0005-0000-0000-00002E010000}"/>
    <cellStyle name="Финансовый 2 2 3" xfId="109" xr:uid="{00000000-0005-0000-0000-00002F010000}"/>
    <cellStyle name="Финансовый 2 2 3 2" xfId="207" xr:uid="{00000000-0005-0000-0000-000030010000}"/>
    <cellStyle name="Финансовый 2 2 4" xfId="128" xr:uid="{00000000-0005-0000-0000-000031010000}"/>
    <cellStyle name="Финансовый 2 2 4 2" xfId="226" xr:uid="{00000000-0005-0000-0000-000032010000}"/>
    <cellStyle name="Финансовый 2 2 5" xfId="146" xr:uid="{00000000-0005-0000-0000-000033010000}"/>
    <cellStyle name="Финансовый 2 2 5 2" xfId="244" xr:uid="{00000000-0005-0000-0000-000034010000}"/>
    <cellStyle name="Финансовый 2 2 6" xfId="170" xr:uid="{00000000-0005-0000-0000-000035010000}"/>
    <cellStyle name="Финансовый 2 2 7" xfId="282" xr:uid="{00000000-0005-0000-0000-000036010000}"/>
    <cellStyle name="Финансовый 2 3" xfId="58" xr:uid="{00000000-0005-0000-0000-000037010000}"/>
    <cellStyle name="Финансовый 3" xfId="285" xr:uid="{00000000-0005-0000-0000-000038010000}"/>
    <cellStyle name="Финансовый 4" xfId="314" xr:uid="{00000000-0005-0000-0000-000039010000}"/>
    <cellStyle name="Хороший" xfId="16" builtinId="26" customBuiltin="1"/>
  </cellStyles>
  <dxfs count="0"/>
  <tableStyles count="0" defaultTableStyle="TableStyleMedium9" defaultPivotStyle="PivotStyleLight16"/>
  <colors>
    <mruColors>
      <color rgb="FF0E578E"/>
      <color rgb="FF143B8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3" Type="http://schemas.openxmlformats.org/officeDocument/2006/relationships/image" Target="../media/image117.jpeg"/><Relationship Id="rId7" Type="http://schemas.openxmlformats.org/officeDocument/2006/relationships/image" Target="../media/image121.png"/><Relationship Id="rId2" Type="http://schemas.openxmlformats.org/officeDocument/2006/relationships/image" Target="../media/image116.png"/><Relationship Id="rId1" Type="http://schemas.openxmlformats.org/officeDocument/2006/relationships/hyperlink" Target="#&#1054;&#1075;&#1083;&#1072;&#1074;&#1083;&#1077;&#1085;&#1080;&#1077;!R1C1"/><Relationship Id="rId6" Type="http://schemas.openxmlformats.org/officeDocument/2006/relationships/image" Target="../media/image120.png"/><Relationship Id="rId11" Type="http://schemas.openxmlformats.org/officeDocument/2006/relationships/image" Target="../media/image125.png"/><Relationship Id="rId5" Type="http://schemas.openxmlformats.org/officeDocument/2006/relationships/image" Target="../media/image119.png"/><Relationship Id="rId10" Type="http://schemas.openxmlformats.org/officeDocument/2006/relationships/image" Target="../media/image124.png"/><Relationship Id="rId4" Type="http://schemas.openxmlformats.org/officeDocument/2006/relationships/image" Target="../media/image118.png"/><Relationship Id="rId9" Type="http://schemas.openxmlformats.org/officeDocument/2006/relationships/image" Target="../media/image12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13" Type="http://schemas.openxmlformats.org/officeDocument/2006/relationships/image" Target="../media/image136.png"/><Relationship Id="rId18" Type="http://schemas.openxmlformats.org/officeDocument/2006/relationships/image" Target="../media/image141.jpeg"/><Relationship Id="rId26" Type="http://schemas.openxmlformats.org/officeDocument/2006/relationships/image" Target="../media/image148.png"/><Relationship Id="rId3" Type="http://schemas.openxmlformats.org/officeDocument/2006/relationships/image" Target="../media/image111.jpeg"/><Relationship Id="rId21" Type="http://schemas.openxmlformats.org/officeDocument/2006/relationships/hyperlink" Target="#&#1054;&#1075;&#1083;&#1072;&#1074;&#1083;&#1077;&#1085;&#1080;&#1077;!R1C1"/><Relationship Id="rId7" Type="http://schemas.openxmlformats.org/officeDocument/2006/relationships/image" Target="../media/image130.png"/><Relationship Id="rId12" Type="http://schemas.openxmlformats.org/officeDocument/2006/relationships/image" Target="../media/image135.jpeg"/><Relationship Id="rId17" Type="http://schemas.openxmlformats.org/officeDocument/2006/relationships/image" Target="../media/image140.jpeg"/><Relationship Id="rId25" Type="http://schemas.openxmlformats.org/officeDocument/2006/relationships/image" Target="../media/image147.png"/><Relationship Id="rId2" Type="http://schemas.openxmlformats.org/officeDocument/2006/relationships/image" Target="../media/image126.jpeg"/><Relationship Id="rId16" Type="http://schemas.openxmlformats.org/officeDocument/2006/relationships/image" Target="../media/image139.jpeg"/><Relationship Id="rId20" Type="http://schemas.openxmlformats.org/officeDocument/2006/relationships/image" Target="../media/image143.jpeg"/><Relationship Id="rId1" Type="http://schemas.openxmlformats.org/officeDocument/2006/relationships/image" Target="../media/image93.png"/><Relationship Id="rId6" Type="http://schemas.openxmlformats.org/officeDocument/2006/relationships/image" Target="../media/image129.png"/><Relationship Id="rId11" Type="http://schemas.openxmlformats.org/officeDocument/2006/relationships/image" Target="../media/image134.jpeg"/><Relationship Id="rId24" Type="http://schemas.openxmlformats.org/officeDocument/2006/relationships/image" Target="../media/image146.jpeg"/><Relationship Id="rId5" Type="http://schemas.openxmlformats.org/officeDocument/2006/relationships/image" Target="../media/image128.png"/><Relationship Id="rId15" Type="http://schemas.openxmlformats.org/officeDocument/2006/relationships/image" Target="../media/image138.jpeg"/><Relationship Id="rId23" Type="http://schemas.openxmlformats.org/officeDocument/2006/relationships/image" Target="../media/image145.jpeg"/><Relationship Id="rId28" Type="http://schemas.openxmlformats.org/officeDocument/2006/relationships/image" Target="../media/image150.jpeg"/><Relationship Id="rId10" Type="http://schemas.openxmlformats.org/officeDocument/2006/relationships/image" Target="../media/image133.png"/><Relationship Id="rId19" Type="http://schemas.openxmlformats.org/officeDocument/2006/relationships/image" Target="../media/image142.jpeg"/><Relationship Id="rId4" Type="http://schemas.openxmlformats.org/officeDocument/2006/relationships/image" Target="../media/image127.png"/><Relationship Id="rId9" Type="http://schemas.openxmlformats.org/officeDocument/2006/relationships/image" Target="../media/image132.jpeg"/><Relationship Id="rId14" Type="http://schemas.openxmlformats.org/officeDocument/2006/relationships/image" Target="../media/image137.jpeg"/><Relationship Id="rId22" Type="http://schemas.openxmlformats.org/officeDocument/2006/relationships/image" Target="../media/image144.png"/><Relationship Id="rId27" Type="http://schemas.openxmlformats.org/officeDocument/2006/relationships/image" Target="../media/image14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png"/><Relationship Id="rId13" Type="http://schemas.openxmlformats.org/officeDocument/2006/relationships/image" Target="../media/image162.jpeg"/><Relationship Id="rId18" Type="http://schemas.openxmlformats.org/officeDocument/2006/relationships/image" Target="../media/image167.jpeg"/><Relationship Id="rId3" Type="http://schemas.openxmlformats.org/officeDocument/2006/relationships/image" Target="../media/image153.png"/><Relationship Id="rId7" Type="http://schemas.openxmlformats.org/officeDocument/2006/relationships/image" Target="../media/image157.png"/><Relationship Id="rId12" Type="http://schemas.openxmlformats.org/officeDocument/2006/relationships/image" Target="../media/image161.jpeg"/><Relationship Id="rId17" Type="http://schemas.openxmlformats.org/officeDocument/2006/relationships/image" Target="../media/image166.png"/><Relationship Id="rId2" Type="http://schemas.openxmlformats.org/officeDocument/2006/relationships/image" Target="../media/image152.png"/><Relationship Id="rId16" Type="http://schemas.openxmlformats.org/officeDocument/2006/relationships/image" Target="../media/image165.png"/><Relationship Id="rId1" Type="http://schemas.openxmlformats.org/officeDocument/2006/relationships/image" Target="../media/image151.jpeg"/><Relationship Id="rId6" Type="http://schemas.openxmlformats.org/officeDocument/2006/relationships/image" Target="../media/image156.jpeg"/><Relationship Id="rId11" Type="http://schemas.openxmlformats.org/officeDocument/2006/relationships/image" Target="../media/image160.jpeg"/><Relationship Id="rId5" Type="http://schemas.openxmlformats.org/officeDocument/2006/relationships/image" Target="../media/image155.jpeg"/><Relationship Id="rId15" Type="http://schemas.openxmlformats.org/officeDocument/2006/relationships/image" Target="../media/image164.png"/><Relationship Id="rId10" Type="http://schemas.openxmlformats.org/officeDocument/2006/relationships/image" Target="../media/image159.png"/><Relationship Id="rId19" Type="http://schemas.openxmlformats.org/officeDocument/2006/relationships/image" Target="../media/image168.png"/><Relationship Id="rId4" Type="http://schemas.openxmlformats.org/officeDocument/2006/relationships/image" Target="../media/image154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16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emf"/><Relationship Id="rId13" Type="http://schemas.openxmlformats.org/officeDocument/2006/relationships/image" Target="../media/image180.png"/><Relationship Id="rId3" Type="http://schemas.openxmlformats.org/officeDocument/2006/relationships/image" Target="../media/image170.jpeg"/><Relationship Id="rId7" Type="http://schemas.openxmlformats.org/officeDocument/2006/relationships/image" Target="../media/image174.emf"/><Relationship Id="rId12" Type="http://schemas.openxmlformats.org/officeDocument/2006/relationships/image" Target="../media/image179.pn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73.jpeg"/><Relationship Id="rId11" Type="http://schemas.openxmlformats.org/officeDocument/2006/relationships/image" Target="../media/image178.png"/><Relationship Id="rId5" Type="http://schemas.openxmlformats.org/officeDocument/2006/relationships/image" Target="../media/image172.pn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4" Type="http://schemas.openxmlformats.org/officeDocument/2006/relationships/image" Target="../media/image171.png"/><Relationship Id="rId9" Type="http://schemas.openxmlformats.org/officeDocument/2006/relationships/image" Target="../media/image176.png"/><Relationship Id="rId14" Type="http://schemas.openxmlformats.org/officeDocument/2006/relationships/image" Target="../media/image18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1.jpeg"/><Relationship Id="rId13" Type="http://schemas.openxmlformats.org/officeDocument/2006/relationships/image" Target="../media/image196.png"/><Relationship Id="rId18" Type="http://schemas.openxmlformats.org/officeDocument/2006/relationships/image" Target="../media/image199.png"/><Relationship Id="rId3" Type="http://schemas.openxmlformats.org/officeDocument/2006/relationships/image" Target="../media/image186.png"/><Relationship Id="rId21" Type="http://schemas.openxmlformats.org/officeDocument/2006/relationships/image" Target="../media/image202.png"/><Relationship Id="rId7" Type="http://schemas.openxmlformats.org/officeDocument/2006/relationships/image" Target="../media/image190.jpeg"/><Relationship Id="rId12" Type="http://schemas.openxmlformats.org/officeDocument/2006/relationships/image" Target="../media/image195.png"/><Relationship Id="rId17" Type="http://schemas.openxmlformats.org/officeDocument/2006/relationships/image" Target="../media/image198.png"/><Relationship Id="rId2" Type="http://schemas.openxmlformats.org/officeDocument/2006/relationships/image" Target="../media/image185.png"/><Relationship Id="rId16" Type="http://schemas.openxmlformats.org/officeDocument/2006/relationships/image" Target="../media/image22.png"/><Relationship Id="rId20" Type="http://schemas.openxmlformats.org/officeDocument/2006/relationships/image" Target="../media/image201.png"/><Relationship Id="rId1" Type="http://schemas.openxmlformats.org/officeDocument/2006/relationships/image" Target="../media/image184.png"/><Relationship Id="rId6" Type="http://schemas.openxmlformats.org/officeDocument/2006/relationships/image" Target="../media/image189.png"/><Relationship Id="rId11" Type="http://schemas.openxmlformats.org/officeDocument/2006/relationships/image" Target="../media/image194.jpeg"/><Relationship Id="rId5" Type="http://schemas.openxmlformats.org/officeDocument/2006/relationships/image" Target="../media/image188.png"/><Relationship Id="rId15" Type="http://schemas.openxmlformats.org/officeDocument/2006/relationships/hyperlink" Target="#&#1054;&#1075;&#1083;&#1072;&#1074;&#1083;&#1077;&#1085;&#1080;&#1077;!A1"/><Relationship Id="rId10" Type="http://schemas.openxmlformats.org/officeDocument/2006/relationships/image" Target="../media/image193.png"/><Relationship Id="rId19" Type="http://schemas.openxmlformats.org/officeDocument/2006/relationships/image" Target="../media/image200.jpg"/><Relationship Id="rId4" Type="http://schemas.openxmlformats.org/officeDocument/2006/relationships/image" Target="../media/image187.png"/><Relationship Id="rId9" Type="http://schemas.openxmlformats.org/officeDocument/2006/relationships/image" Target="../media/image192.jpeg"/><Relationship Id="rId14" Type="http://schemas.openxmlformats.org/officeDocument/2006/relationships/image" Target="../media/image19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203.png"/><Relationship Id="rId5" Type="http://schemas.openxmlformats.org/officeDocument/2006/relationships/image" Target="../media/image206.jpeg"/><Relationship Id="rId4" Type="http://schemas.openxmlformats.org/officeDocument/2006/relationships/image" Target="../media/image20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3.png"/><Relationship Id="rId13" Type="http://schemas.openxmlformats.org/officeDocument/2006/relationships/image" Target="../media/image218.jpe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212.jpeg"/><Relationship Id="rId12" Type="http://schemas.openxmlformats.org/officeDocument/2006/relationships/image" Target="../media/image217.jpeg"/><Relationship Id="rId2" Type="http://schemas.openxmlformats.org/officeDocument/2006/relationships/image" Target="../media/image208.png"/><Relationship Id="rId16" Type="http://schemas.openxmlformats.org/officeDocument/2006/relationships/image" Target="../media/image221.jpeg"/><Relationship Id="rId1" Type="http://schemas.openxmlformats.org/officeDocument/2006/relationships/image" Target="../media/image207.png"/><Relationship Id="rId6" Type="http://schemas.openxmlformats.org/officeDocument/2006/relationships/image" Target="../media/image211.jpeg"/><Relationship Id="rId11" Type="http://schemas.openxmlformats.org/officeDocument/2006/relationships/image" Target="../media/image216.png"/><Relationship Id="rId5" Type="http://schemas.openxmlformats.org/officeDocument/2006/relationships/image" Target="../media/image210.jpeg"/><Relationship Id="rId15" Type="http://schemas.openxmlformats.org/officeDocument/2006/relationships/image" Target="../media/image220.png"/><Relationship Id="rId10" Type="http://schemas.openxmlformats.org/officeDocument/2006/relationships/image" Target="../media/image215.jpeg"/><Relationship Id="rId4" Type="http://schemas.openxmlformats.org/officeDocument/2006/relationships/image" Target="../media/image209.png"/><Relationship Id="rId9" Type="http://schemas.openxmlformats.org/officeDocument/2006/relationships/image" Target="../media/image214.png"/><Relationship Id="rId14" Type="http://schemas.openxmlformats.org/officeDocument/2006/relationships/image" Target="../media/image219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9.png"/><Relationship Id="rId13" Type="http://schemas.openxmlformats.org/officeDocument/2006/relationships/image" Target="../media/image234.jpeg"/><Relationship Id="rId3" Type="http://schemas.openxmlformats.org/officeDocument/2006/relationships/image" Target="../media/image224.jpeg"/><Relationship Id="rId7" Type="http://schemas.openxmlformats.org/officeDocument/2006/relationships/image" Target="../media/image228.png"/><Relationship Id="rId12" Type="http://schemas.openxmlformats.org/officeDocument/2006/relationships/image" Target="../media/image233.png"/><Relationship Id="rId2" Type="http://schemas.openxmlformats.org/officeDocument/2006/relationships/image" Target="../media/image223.png"/><Relationship Id="rId16" Type="http://schemas.openxmlformats.org/officeDocument/2006/relationships/image" Target="../media/image236.jpeg"/><Relationship Id="rId1" Type="http://schemas.openxmlformats.org/officeDocument/2006/relationships/image" Target="../media/image222.jpeg"/><Relationship Id="rId6" Type="http://schemas.openxmlformats.org/officeDocument/2006/relationships/image" Target="../media/image227.jpeg"/><Relationship Id="rId11" Type="http://schemas.openxmlformats.org/officeDocument/2006/relationships/image" Target="../media/image232.jpeg"/><Relationship Id="rId5" Type="http://schemas.openxmlformats.org/officeDocument/2006/relationships/image" Target="../media/image226.jpeg"/><Relationship Id="rId15" Type="http://schemas.openxmlformats.org/officeDocument/2006/relationships/image" Target="../media/image235.png"/><Relationship Id="rId10" Type="http://schemas.openxmlformats.org/officeDocument/2006/relationships/image" Target="../media/image231.png"/><Relationship Id="rId4" Type="http://schemas.openxmlformats.org/officeDocument/2006/relationships/image" Target="../media/image225.jpeg"/><Relationship Id="rId9" Type="http://schemas.openxmlformats.org/officeDocument/2006/relationships/image" Target="../media/image230.png"/><Relationship Id="rId14" Type="http://schemas.openxmlformats.org/officeDocument/2006/relationships/hyperlink" Target="#&#1054;&#1075;&#1083;&#1072;&#1074;&#1083;&#1077;&#1085;&#1080;&#1077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1056;&#1050;&#1059;!R1C1"/><Relationship Id="rId18" Type="http://schemas.openxmlformats.org/officeDocument/2006/relationships/image" Target="../media/image10.png"/><Relationship Id="rId26" Type="http://schemas.openxmlformats.org/officeDocument/2006/relationships/hyperlink" Target="#&#1050;&#1086;&#1083;&#1083;&#1077;&#1082;&#1090;&#1086;&#1088;&#1099;!&#1047;&#1072;&#1075;&#1086;&#1083;&#1086;&#1074;&#1082;&#1080;_&#1076;&#1083;&#1103;_&#1087;&#1077;&#1095;&#1072;&#1090;&#1080;"/><Relationship Id="rId3" Type="http://schemas.openxmlformats.org/officeDocument/2006/relationships/hyperlink" Target="#'&#1060;&#1080;&#1090;&#1080;&#1085;&#1075;&#1080; &#1072;&#1082;&#1089;&#1080;&#1072;&#1083;&#1100;&#1085;&#1099;&#1077;'!A1"/><Relationship Id="rId21" Type="http://schemas.openxmlformats.org/officeDocument/2006/relationships/hyperlink" Target="#'&#1064;&#1072;&#1088;&#1086;&#1074;&#1099;&#1077; &#1082;&#1088;&#1072;&#1085;&#1099;'!R1C1"/><Relationship Id="rId7" Type="http://schemas.openxmlformats.org/officeDocument/2006/relationships/hyperlink" Target="#'&#1057;&#1095;&#1077;&#1090;&#1095;&#1080;&#1082;&#1080; &#1090;&#1077;&#1087;&#1083;&#1072;'!A1"/><Relationship Id="rId12" Type="http://schemas.openxmlformats.org/officeDocument/2006/relationships/image" Target="../media/image7.png"/><Relationship Id="rId17" Type="http://schemas.openxmlformats.org/officeDocument/2006/relationships/hyperlink" Target="#&#1050;&#1086;&#1084;&#1087;&#1077;&#1085;&#1089;&#1072;&#1090;&#1086;&#1088;&#1099;!R1C1"/><Relationship Id="rId25" Type="http://schemas.openxmlformats.org/officeDocument/2006/relationships/image" Target="../media/image14.jpe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29" Type="http://schemas.openxmlformats.org/officeDocument/2006/relationships/image" Target="../media/image16.png"/><Relationship Id="rId1" Type="http://schemas.openxmlformats.org/officeDocument/2006/relationships/hyperlink" Target="#'&#1058;&#1088;&#1091;&#1073;&#1099; SANEXT'!A1"/><Relationship Id="rId6" Type="http://schemas.openxmlformats.org/officeDocument/2006/relationships/image" Target="../media/image4.png"/><Relationship Id="rId11" Type="http://schemas.openxmlformats.org/officeDocument/2006/relationships/hyperlink" Target="#&#1041;&#1072;&#1083;&#1072;&#1085;&#1089;&#1080;&#1088;&#1086;&#1074;&#1082;&#1072;!R1C1"/><Relationship Id="rId24" Type="http://schemas.openxmlformats.org/officeDocument/2006/relationships/image" Target="../media/image13.png"/><Relationship Id="rId5" Type="http://schemas.openxmlformats.org/officeDocument/2006/relationships/hyperlink" Target="#'&#1060;&#1080;&#1090;&#1080;&#1085;&#1075;&#1080; SANEXT LITE'!A1"/><Relationship Id="rId15" Type="http://schemas.openxmlformats.org/officeDocument/2006/relationships/hyperlink" Target="#&#1058;&#1077;&#1088;&#1084;&#1086;&#1089;&#1090;&#1072;&#1090;&#1080;&#1082;&#1072;!R1C1"/><Relationship Id="rId23" Type="http://schemas.openxmlformats.org/officeDocument/2006/relationships/hyperlink" Target="#'&#1058;&#1077;&#1087;&#1083;&#1099;&#1081; &#1087;&#1086;&#1083;'!&#1047;&#1072;&#1075;&#1086;&#1083;&#1086;&#1074;&#1082;&#1080;_&#1076;&#1083;&#1103;_&#1087;&#1077;&#1095;&#1072;&#1090;&#1080;"/><Relationship Id="rId28" Type="http://schemas.openxmlformats.org/officeDocument/2006/relationships/hyperlink" Target="#'&#1053;&#1072;&#1089;&#1086;&#1089;&#1085;&#1086;&#1077; &#1086;&#1073;&#1086;&#1088;&#1091;&#1076;&#1086;&#1074;&#1072;&#1085;&#1080;&#1077;'!&#1047;&#1072;&#1075;&#1086;&#1083;&#1086;&#1074;&#1082;&#1080;_&#1076;&#1083;&#1103;_&#1087;&#1077;&#1095;&#1072;&#1090;&#1080;"/><Relationship Id="rId10" Type="http://schemas.openxmlformats.org/officeDocument/2006/relationships/image" Target="../media/image6.png"/><Relationship Id="rId19" Type="http://schemas.openxmlformats.org/officeDocument/2006/relationships/hyperlink" Target="#'&#1056;&#1077;&#1076;&#1091;&#1082;&#1090;&#1086;&#1088;&#1099;, &#1074;&#1086;&#1076;&#1086;&#1089;&#1095;&#1077;&#1090;&#1095;&#1080;&#1082;&#1080;'!R1C1"/><Relationship Id="rId4" Type="http://schemas.openxmlformats.org/officeDocument/2006/relationships/image" Target="../media/image3.png"/><Relationship Id="rId9" Type="http://schemas.openxmlformats.org/officeDocument/2006/relationships/hyperlink" Target="#'&#1050;&#1086;&#1084;&#1087;&#1083;&#1077;&#1082;&#1090;&#1072;&#1094;&#1080;&#1103; &#1076;&#1083;&#1103; &#1082;&#1086;&#1083;&#1083;&#1077;&#1082;&#1090;&#1086;&#1088;&#1086;&#1074;'!A1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9.pn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1.jpeg"/><Relationship Id="rId5" Type="http://schemas.openxmlformats.org/officeDocument/2006/relationships/image" Target="../media/image20.png"/><Relationship Id="rId4" Type="http://schemas.microsoft.com/office/2007/relationships/hdphoto" Target="../media/hdphoto1.wdp"/><Relationship Id="rId9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.jpeg"/><Relationship Id="rId18" Type="http://schemas.openxmlformats.org/officeDocument/2006/relationships/image" Target="../media/image41.png"/><Relationship Id="rId26" Type="http://schemas.openxmlformats.org/officeDocument/2006/relationships/image" Target="../media/image48.png"/><Relationship Id="rId3" Type="http://schemas.openxmlformats.org/officeDocument/2006/relationships/image" Target="../media/image26.jpeg"/><Relationship Id="rId21" Type="http://schemas.openxmlformats.org/officeDocument/2006/relationships/image" Target="../media/image44.jpeg"/><Relationship Id="rId34" Type="http://schemas.openxmlformats.org/officeDocument/2006/relationships/image" Target="../media/image56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7.jpeg"/><Relationship Id="rId33" Type="http://schemas.openxmlformats.org/officeDocument/2006/relationships/image" Target="../media/image55.png"/><Relationship Id="rId2" Type="http://schemas.openxmlformats.org/officeDocument/2006/relationships/image" Target="../media/image25.jpeg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29" Type="http://schemas.openxmlformats.org/officeDocument/2006/relationships/image" Target="../media/image51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image" Target="../media/image46.jpeg"/><Relationship Id="rId32" Type="http://schemas.openxmlformats.org/officeDocument/2006/relationships/image" Target="../media/image54.pn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hyperlink" Target="#&#1054;&#1075;&#1083;&#1072;&#1074;&#1083;&#1077;&#1085;&#1080;&#1077;!A1"/><Relationship Id="rId28" Type="http://schemas.openxmlformats.org/officeDocument/2006/relationships/image" Target="../media/image50.png"/><Relationship Id="rId10" Type="http://schemas.openxmlformats.org/officeDocument/2006/relationships/image" Target="../media/image33.jpeg"/><Relationship Id="rId19" Type="http://schemas.openxmlformats.org/officeDocument/2006/relationships/image" Target="../media/image42.png"/><Relationship Id="rId31" Type="http://schemas.openxmlformats.org/officeDocument/2006/relationships/image" Target="../media/image53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png"/><Relationship Id="rId27" Type="http://schemas.openxmlformats.org/officeDocument/2006/relationships/image" Target="../media/image49.jpeg"/><Relationship Id="rId30" Type="http://schemas.openxmlformats.org/officeDocument/2006/relationships/image" Target="../media/image52.png"/><Relationship Id="rId35" Type="http://schemas.openxmlformats.org/officeDocument/2006/relationships/image" Target="../media/image57.png"/><Relationship Id="rId8" Type="http://schemas.openxmlformats.org/officeDocument/2006/relationships/image" Target="../media/image3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26" Type="http://schemas.openxmlformats.org/officeDocument/2006/relationships/image" Target="../media/image81.png"/><Relationship Id="rId3" Type="http://schemas.openxmlformats.org/officeDocument/2006/relationships/image" Target="../media/image59.png"/><Relationship Id="rId21" Type="http://schemas.openxmlformats.org/officeDocument/2006/relationships/image" Target="../media/image76.png"/><Relationship Id="rId7" Type="http://schemas.openxmlformats.org/officeDocument/2006/relationships/image" Target="../media/image63.pn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72.jpeg"/><Relationship Id="rId25" Type="http://schemas.openxmlformats.org/officeDocument/2006/relationships/image" Target="../media/image80.png"/><Relationship Id="rId2" Type="http://schemas.openxmlformats.org/officeDocument/2006/relationships/image" Target="../media/image58.png"/><Relationship Id="rId16" Type="http://schemas.openxmlformats.org/officeDocument/2006/relationships/image" Target="../media/image71.jpeg"/><Relationship Id="rId20" Type="http://schemas.openxmlformats.org/officeDocument/2006/relationships/image" Target="../media/image75.png"/><Relationship Id="rId29" Type="http://schemas.openxmlformats.org/officeDocument/2006/relationships/image" Target="../media/image55.png"/><Relationship Id="rId1" Type="http://schemas.openxmlformats.org/officeDocument/2006/relationships/image" Target="../media/image43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79.jpeg"/><Relationship Id="rId5" Type="http://schemas.openxmlformats.org/officeDocument/2006/relationships/image" Target="../media/image61.png"/><Relationship Id="rId15" Type="http://schemas.openxmlformats.org/officeDocument/2006/relationships/image" Target="../media/image70.jpeg"/><Relationship Id="rId23" Type="http://schemas.openxmlformats.org/officeDocument/2006/relationships/image" Target="../media/image78.png"/><Relationship Id="rId28" Type="http://schemas.openxmlformats.org/officeDocument/2006/relationships/image" Target="../media/image54.png"/><Relationship Id="rId10" Type="http://schemas.openxmlformats.org/officeDocument/2006/relationships/image" Target="../media/image66.png"/><Relationship Id="rId19" Type="http://schemas.openxmlformats.org/officeDocument/2006/relationships/image" Target="../media/image74.png"/><Relationship Id="rId31" Type="http://schemas.openxmlformats.org/officeDocument/2006/relationships/image" Target="../media/image82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69.jpeg"/><Relationship Id="rId22" Type="http://schemas.openxmlformats.org/officeDocument/2006/relationships/image" Target="../media/image77.png"/><Relationship Id="rId27" Type="http://schemas.openxmlformats.org/officeDocument/2006/relationships/image" Target="../media/image53.png"/><Relationship Id="rId30" Type="http://schemas.openxmlformats.org/officeDocument/2006/relationships/image" Target="../media/image5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13" Type="http://schemas.openxmlformats.org/officeDocument/2006/relationships/image" Target="../media/image94.jpg"/><Relationship Id="rId3" Type="http://schemas.openxmlformats.org/officeDocument/2006/relationships/image" Target="../media/image85.png"/><Relationship Id="rId7" Type="http://schemas.openxmlformats.org/officeDocument/2006/relationships/image" Target="../media/image89.png"/><Relationship Id="rId12" Type="http://schemas.openxmlformats.org/officeDocument/2006/relationships/image" Target="../media/image93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6" Type="http://schemas.openxmlformats.org/officeDocument/2006/relationships/image" Target="../media/image88.jpeg"/><Relationship Id="rId11" Type="http://schemas.openxmlformats.org/officeDocument/2006/relationships/image" Target="../media/image92.png"/><Relationship Id="rId5" Type="http://schemas.openxmlformats.org/officeDocument/2006/relationships/image" Target="../media/image87.jpeg"/><Relationship Id="rId15" Type="http://schemas.openxmlformats.org/officeDocument/2006/relationships/image" Target="../media/image96.png"/><Relationship Id="rId10" Type="http://schemas.openxmlformats.org/officeDocument/2006/relationships/image" Target="../media/image91.png"/><Relationship Id="rId4" Type="http://schemas.openxmlformats.org/officeDocument/2006/relationships/image" Target="../media/image86.jpeg"/><Relationship Id="rId9" Type="http://schemas.openxmlformats.org/officeDocument/2006/relationships/image" Target="../media/image90.png"/><Relationship Id="rId14" Type="http://schemas.openxmlformats.org/officeDocument/2006/relationships/image" Target="../media/image9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102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6" Type="http://schemas.openxmlformats.org/officeDocument/2006/relationships/image" Target="../media/image101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Relationship Id="rId9" Type="http://schemas.openxmlformats.org/officeDocument/2006/relationships/image" Target="../media/image10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g"/><Relationship Id="rId3" Type="http://schemas.openxmlformats.org/officeDocument/2006/relationships/image" Target="../media/image99.png"/><Relationship Id="rId7" Type="http://schemas.openxmlformats.org/officeDocument/2006/relationships/image" Target="../media/image109.jpeg"/><Relationship Id="rId12" Type="http://schemas.openxmlformats.org/officeDocument/2006/relationships/image" Target="../media/image112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05.png"/><Relationship Id="rId6" Type="http://schemas.openxmlformats.org/officeDocument/2006/relationships/image" Target="../media/image108.jpeg"/><Relationship Id="rId11" Type="http://schemas.openxmlformats.org/officeDocument/2006/relationships/image" Target="../media/image26.jpeg"/><Relationship Id="rId5" Type="http://schemas.openxmlformats.org/officeDocument/2006/relationships/image" Target="../media/image107.png"/><Relationship Id="rId10" Type="http://schemas.openxmlformats.org/officeDocument/2006/relationships/image" Target="../media/image111.jpeg"/><Relationship Id="rId4" Type="http://schemas.openxmlformats.org/officeDocument/2006/relationships/image" Target="../media/image106.png"/><Relationship Id="rId9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g"/><Relationship Id="rId2" Type="http://schemas.openxmlformats.org/officeDocument/2006/relationships/image" Target="../media/image99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15.png"/><Relationship Id="rId5" Type="http://schemas.openxmlformats.org/officeDocument/2006/relationships/image" Target="../media/image114.png"/><Relationship Id="rId4" Type="http://schemas.openxmlformats.org/officeDocument/2006/relationships/image" Target="../media/image1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327</xdr:row>
      <xdr:rowOff>0</xdr:rowOff>
    </xdr:from>
    <xdr:to>
      <xdr:col>1</xdr:col>
      <xdr:colOff>279400</xdr:colOff>
      <xdr:row>328</xdr:row>
      <xdr:rowOff>41275</xdr:rowOff>
    </xdr:to>
    <xdr:sp macro="[1]!o1110010110100111011.o0100000011011010000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4A3F4CCF-2538-A26A-2098-A3BC0C1B46C9}"/>
            </a:ext>
          </a:extLst>
        </xdr:cNvPr>
        <xdr:cNvSpPr/>
      </xdr:nvSpPr>
      <xdr:spPr>
        <a:xfrm>
          <a:off x="1019175" y="53216175"/>
          <a:ext cx="203200" cy="203200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</xdr:colOff>
      <xdr:row>2</xdr:row>
      <xdr:rowOff>9949</xdr:rowOff>
    </xdr:from>
    <xdr:to>
      <xdr:col>8</xdr:col>
      <xdr:colOff>71716</xdr:colOff>
      <xdr:row>3</xdr:row>
      <xdr:rowOff>70737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9573" y="1372246"/>
          <a:ext cx="2117114" cy="249072"/>
        </a:xfrm>
        <a:prstGeom prst="rect">
          <a:avLst/>
        </a:prstGeom>
      </xdr:spPr>
    </xdr:pic>
    <xdr:clientData/>
  </xdr:twoCellAnchor>
  <xdr:twoCellAnchor editAs="oneCell">
    <xdr:from>
      <xdr:col>0</xdr:col>
      <xdr:colOff>88981</xdr:colOff>
      <xdr:row>0</xdr:row>
      <xdr:rowOff>28575</xdr:rowOff>
    </xdr:from>
    <xdr:to>
      <xdr:col>8</xdr:col>
      <xdr:colOff>346730</xdr:colOff>
      <xdr:row>1</xdr:row>
      <xdr:rowOff>13516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81" y="28575"/>
          <a:ext cx="8752720" cy="12697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310117</xdr:colOff>
      <xdr:row>9</xdr:row>
      <xdr:rowOff>55379</xdr:rowOff>
    </xdr:from>
    <xdr:to>
      <xdr:col>0</xdr:col>
      <xdr:colOff>1107559</xdr:colOff>
      <xdr:row>11</xdr:row>
      <xdr:rowOff>196775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117" y="3156542"/>
          <a:ext cx="797442" cy="761628"/>
        </a:xfrm>
        <a:prstGeom prst="rect">
          <a:avLst/>
        </a:prstGeom>
      </xdr:spPr>
    </xdr:pic>
    <xdr:clientData/>
  </xdr:twoCellAnchor>
  <xdr:twoCellAnchor editAs="oneCell">
    <xdr:from>
      <xdr:col>0</xdr:col>
      <xdr:colOff>143982</xdr:colOff>
      <xdr:row>12</xdr:row>
      <xdr:rowOff>16483</xdr:rowOff>
    </xdr:from>
    <xdr:to>
      <xdr:col>0</xdr:col>
      <xdr:colOff>1439825</xdr:colOff>
      <xdr:row>14</xdr:row>
      <xdr:rowOff>287964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82" y="4047995"/>
          <a:ext cx="1295843" cy="891713"/>
        </a:xfrm>
        <a:prstGeom prst="rect">
          <a:avLst/>
        </a:prstGeom>
      </xdr:spPr>
    </xdr:pic>
    <xdr:clientData/>
  </xdr:twoCellAnchor>
  <xdr:twoCellAnchor editAs="oneCell">
    <xdr:from>
      <xdr:col>0</xdr:col>
      <xdr:colOff>409796</xdr:colOff>
      <xdr:row>36</xdr:row>
      <xdr:rowOff>17469</xdr:rowOff>
    </xdr:from>
    <xdr:to>
      <xdr:col>0</xdr:col>
      <xdr:colOff>1043429</xdr:colOff>
      <xdr:row>38</xdr:row>
      <xdr:rowOff>177209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796" y="10993370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121831</xdr:colOff>
      <xdr:row>28</xdr:row>
      <xdr:rowOff>99681</xdr:rowOff>
    </xdr:from>
    <xdr:to>
      <xdr:col>0</xdr:col>
      <xdr:colOff>1327680</xdr:colOff>
      <xdr:row>31</xdr:row>
      <xdr:rowOff>85540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31" y="8860466"/>
          <a:ext cx="1205849" cy="617167"/>
        </a:xfrm>
        <a:prstGeom prst="rect">
          <a:avLst/>
        </a:prstGeom>
      </xdr:spPr>
    </xdr:pic>
    <xdr:clientData/>
  </xdr:twoCellAnchor>
  <xdr:twoCellAnchor editAs="oneCell">
    <xdr:from>
      <xdr:col>0</xdr:col>
      <xdr:colOff>243663</xdr:colOff>
      <xdr:row>16</xdr:row>
      <xdr:rowOff>99680</xdr:rowOff>
    </xdr:from>
    <xdr:to>
      <xdr:col>0</xdr:col>
      <xdr:colOff>1207239</xdr:colOff>
      <xdr:row>18</xdr:row>
      <xdr:rowOff>278993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63" y="5305203"/>
          <a:ext cx="963576" cy="865999"/>
        </a:xfrm>
        <a:prstGeom prst="rect">
          <a:avLst/>
        </a:prstGeom>
      </xdr:spPr>
    </xdr:pic>
    <xdr:clientData/>
  </xdr:twoCellAnchor>
  <xdr:twoCellAnchor editAs="oneCell">
    <xdr:from>
      <xdr:col>0</xdr:col>
      <xdr:colOff>254738</xdr:colOff>
      <xdr:row>20</xdr:row>
      <xdr:rowOff>77529</xdr:rowOff>
    </xdr:from>
    <xdr:to>
      <xdr:col>0</xdr:col>
      <xdr:colOff>1292822</xdr:colOff>
      <xdr:row>22</xdr:row>
      <xdr:rowOff>258103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38" y="6556744"/>
          <a:ext cx="1038084" cy="867260"/>
        </a:xfrm>
        <a:prstGeom prst="rect">
          <a:avLst/>
        </a:prstGeom>
      </xdr:spPr>
    </xdr:pic>
    <xdr:clientData/>
  </xdr:twoCellAnchor>
  <xdr:twoCellAnchor editAs="oneCell">
    <xdr:from>
      <xdr:col>0</xdr:col>
      <xdr:colOff>99681</xdr:colOff>
      <xdr:row>23</xdr:row>
      <xdr:rowOff>132907</xdr:rowOff>
    </xdr:from>
    <xdr:to>
      <xdr:col>0</xdr:col>
      <xdr:colOff>1384358</xdr:colOff>
      <xdr:row>25</xdr:row>
      <xdr:rowOff>254148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81" y="7642151"/>
          <a:ext cx="1284677" cy="80792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400082</xdr:colOff>
      <xdr:row>34</xdr:row>
      <xdr:rowOff>11076</xdr:rowOff>
    </xdr:from>
    <xdr:to>
      <xdr:col>0</xdr:col>
      <xdr:colOff>1207237</xdr:colOff>
      <xdr:row>34</xdr:row>
      <xdr:rowOff>799718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82" y="10233838"/>
          <a:ext cx="807155" cy="7886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31</xdr:row>
      <xdr:rowOff>44452</xdr:rowOff>
    </xdr:from>
    <xdr:to>
      <xdr:col>0</xdr:col>
      <xdr:colOff>991204</xdr:colOff>
      <xdr:row>32</xdr:row>
      <xdr:rowOff>19051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10064752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104775</xdr:rowOff>
    </xdr:from>
    <xdr:to>
      <xdr:col>0</xdr:col>
      <xdr:colOff>981075</xdr:colOff>
      <xdr:row>46</xdr:row>
      <xdr:rowOff>215901</xdr:rowOff>
    </xdr:to>
    <xdr:pic>
      <xdr:nvPicPr>
        <xdr:cNvPr id="127246" name="Рисунок 15">
          <a:extLst>
            <a:ext uri="{FF2B5EF4-FFF2-40B4-BE49-F238E27FC236}">
              <a16:creationId xmlns:a16="http://schemas.microsoft.com/office/drawing/2014/main" id="{00000000-0008-0000-0900-00000E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601700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73</xdr:row>
      <xdr:rowOff>179070</xdr:rowOff>
    </xdr:from>
    <xdr:to>
      <xdr:col>0</xdr:col>
      <xdr:colOff>956310</xdr:colOff>
      <xdr:row>75</xdr:row>
      <xdr:rowOff>147320</xdr:rowOff>
    </xdr:to>
    <xdr:pic>
      <xdr:nvPicPr>
        <xdr:cNvPr id="127247" name="Рисунок 17">
          <a:extLst>
            <a:ext uri="{FF2B5EF4-FFF2-40B4-BE49-F238E27FC236}">
              <a16:creationId xmlns:a16="http://schemas.microsoft.com/office/drawing/2014/main" id="{00000000-0008-0000-0900-00000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" y="27915870"/>
          <a:ext cx="847725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92870</xdr:colOff>
      <xdr:row>51</xdr:row>
      <xdr:rowOff>71438</xdr:rowOff>
    </xdr:from>
    <xdr:to>
      <xdr:col>0</xdr:col>
      <xdr:colOff>900886</xdr:colOff>
      <xdr:row>54</xdr:row>
      <xdr:rowOff>37624</xdr:rowOff>
    </xdr:to>
    <xdr:pic>
      <xdr:nvPicPr>
        <xdr:cNvPr id="127248" name="Рисунок 29">
          <a:extLst>
            <a:ext uri="{FF2B5EF4-FFF2-40B4-BE49-F238E27FC236}">
              <a16:creationId xmlns:a16="http://schemas.microsoft.com/office/drawing/2014/main" id="{00000000-0008-0000-0900-000010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70" y="10929938"/>
          <a:ext cx="808016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220505</xdr:colOff>
      <xdr:row>7</xdr:row>
      <xdr:rowOff>146526</xdr:rowOff>
    </xdr:from>
    <xdr:to>
      <xdr:col>0</xdr:col>
      <xdr:colOff>830105</xdr:colOff>
      <xdr:row>8</xdr:row>
      <xdr:rowOff>258445</xdr:rowOff>
    </xdr:to>
    <xdr:pic>
      <xdr:nvPicPr>
        <xdr:cNvPr id="127249" name="Рисунок 16">
          <a:extLst>
            <a:ext uri="{FF2B5EF4-FFF2-40B4-BE49-F238E27FC236}">
              <a16:creationId xmlns:a16="http://schemas.microsoft.com/office/drawing/2014/main" id="{00000000-0008-0000-0900-00001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" y="3219926"/>
          <a:ext cx="609600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121921</xdr:colOff>
      <xdr:row>10</xdr:row>
      <xdr:rowOff>215900</xdr:rowOff>
    </xdr:from>
    <xdr:to>
      <xdr:col>0</xdr:col>
      <xdr:colOff>876301</xdr:colOff>
      <xdr:row>13</xdr:row>
      <xdr:rowOff>6350</xdr:rowOff>
    </xdr:to>
    <xdr:pic>
      <xdr:nvPicPr>
        <xdr:cNvPr id="127250" name="Рисунок 7">
          <a:extLst>
            <a:ext uri="{FF2B5EF4-FFF2-40B4-BE49-F238E27FC236}">
              <a16:creationId xmlns:a16="http://schemas.microsoft.com/office/drawing/2014/main" id="{00000000-0008-0000-0900-000012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4229100"/>
          <a:ext cx="75438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185738</xdr:colOff>
      <xdr:row>60</xdr:row>
      <xdr:rowOff>99061</xdr:rowOff>
    </xdr:from>
    <xdr:to>
      <xdr:col>0</xdr:col>
      <xdr:colOff>922753</xdr:colOff>
      <xdr:row>62</xdr:row>
      <xdr:rowOff>140178</xdr:rowOff>
    </xdr:to>
    <xdr:pic>
      <xdr:nvPicPr>
        <xdr:cNvPr id="127251" name="Рисунок 12">
          <a:extLst>
            <a:ext uri="{FF2B5EF4-FFF2-40B4-BE49-F238E27FC236}">
              <a16:creationId xmlns:a16="http://schemas.microsoft.com/office/drawing/2014/main" id="{00000000-0008-0000-0900-000013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8" y="20030124"/>
          <a:ext cx="737015" cy="622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241934</xdr:colOff>
      <xdr:row>85</xdr:row>
      <xdr:rowOff>26670</xdr:rowOff>
    </xdr:from>
    <xdr:to>
      <xdr:col>0</xdr:col>
      <xdr:colOff>868680</xdr:colOff>
      <xdr:row>85</xdr:row>
      <xdr:rowOff>588645</xdr:rowOff>
    </xdr:to>
    <xdr:pic>
      <xdr:nvPicPr>
        <xdr:cNvPr id="127253" name="Рисунок 8">
          <a:extLst>
            <a:ext uri="{FF2B5EF4-FFF2-40B4-BE49-F238E27FC236}">
              <a16:creationId xmlns:a16="http://schemas.microsoft.com/office/drawing/2014/main" id="{00000000-0008-0000-0900-000015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4" y="30064710"/>
          <a:ext cx="62674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54769</xdr:colOff>
      <xdr:row>28</xdr:row>
      <xdr:rowOff>240506</xdr:rowOff>
    </xdr:from>
    <xdr:to>
      <xdr:col>0</xdr:col>
      <xdr:colOff>878872</xdr:colOff>
      <xdr:row>30</xdr:row>
      <xdr:rowOff>244951</xdr:rowOff>
    </xdr:to>
    <xdr:pic>
      <xdr:nvPicPr>
        <xdr:cNvPr id="127254" name="Рисунок 19">
          <a:extLst>
            <a:ext uri="{FF2B5EF4-FFF2-40B4-BE49-F238E27FC236}">
              <a16:creationId xmlns:a16="http://schemas.microsoft.com/office/drawing/2014/main" id="{00000000-0008-0000-0900-000016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9" y="9374981"/>
          <a:ext cx="824103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285750</xdr:rowOff>
    </xdr:from>
    <xdr:to>
      <xdr:col>0</xdr:col>
      <xdr:colOff>819150</xdr:colOff>
      <xdr:row>68</xdr:row>
      <xdr:rowOff>126999</xdr:rowOff>
    </xdr:to>
    <xdr:pic>
      <xdr:nvPicPr>
        <xdr:cNvPr id="127255" name="Рисунок 3">
          <a:extLst>
            <a:ext uri="{FF2B5EF4-FFF2-40B4-BE49-F238E27FC236}">
              <a16:creationId xmlns:a16="http://schemas.microsoft.com/office/drawing/2014/main" id="{00000000-0008-0000-0900-000017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650"/>
          <a:ext cx="666750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78</xdr:row>
      <xdr:rowOff>84298</xdr:rowOff>
    </xdr:from>
    <xdr:to>
      <xdr:col>0</xdr:col>
      <xdr:colOff>960904</xdr:colOff>
      <xdr:row>80</xdr:row>
      <xdr:rowOff>220822</xdr:rowOff>
    </xdr:to>
    <xdr:pic>
      <xdr:nvPicPr>
        <xdr:cNvPr id="127257" name="Рисунок 25">
          <a:extLst>
            <a:ext uri="{FF2B5EF4-FFF2-40B4-BE49-F238E27FC236}">
              <a16:creationId xmlns:a16="http://schemas.microsoft.com/office/drawing/2014/main" id="{00000000-0008-0000-0900-000019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9921361"/>
          <a:ext cx="808503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108698</xdr:colOff>
      <xdr:row>20</xdr:row>
      <xdr:rowOff>15015</xdr:rowOff>
    </xdr:from>
    <xdr:to>
      <xdr:col>0</xdr:col>
      <xdr:colOff>889748</xdr:colOff>
      <xdr:row>22</xdr:row>
      <xdr:rowOff>1568</xdr:rowOff>
    </xdr:to>
    <xdr:pic>
      <xdr:nvPicPr>
        <xdr:cNvPr id="127258" name="Рисунок 26">
          <a:extLst>
            <a:ext uri="{FF2B5EF4-FFF2-40B4-BE49-F238E27FC236}">
              <a16:creationId xmlns:a16="http://schemas.microsoft.com/office/drawing/2014/main" id="{00000000-0008-0000-0900-00001A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98" y="7321250"/>
          <a:ext cx="781050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169545</xdr:colOff>
      <xdr:row>102</xdr:row>
      <xdr:rowOff>146685</xdr:rowOff>
    </xdr:from>
    <xdr:to>
      <xdr:col>0</xdr:col>
      <xdr:colOff>733425</xdr:colOff>
      <xdr:row>104</xdr:row>
      <xdr:rowOff>458477</xdr:rowOff>
    </xdr:to>
    <xdr:pic>
      <xdr:nvPicPr>
        <xdr:cNvPr id="127259" name="Рисунок 24">
          <a:extLst>
            <a:ext uri="{FF2B5EF4-FFF2-40B4-BE49-F238E27FC236}">
              <a16:creationId xmlns:a16="http://schemas.microsoft.com/office/drawing/2014/main" id="{00000000-0008-0000-0900-00001B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" y="35722560"/>
          <a:ext cx="563880" cy="1169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</xdr:colOff>
      <xdr:row>56</xdr:row>
      <xdr:rowOff>52388</xdr:rowOff>
    </xdr:from>
    <xdr:to>
      <xdr:col>0</xdr:col>
      <xdr:colOff>857250</xdr:colOff>
      <xdr:row>57</xdr:row>
      <xdr:rowOff>249996</xdr:rowOff>
    </xdr:to>
    <xdr:pic>
      <xdr:nvPicPr>
        <xdr:cNvPr id="127260" name="Рисунок 26">
          <a:extLst>
            <a:ext uri="{FF2B5EF4-FFF2-40B4-BE49-F238E27FC236}">
              <a16:creationId xmlns:a16="http://schemas.microsoft.com/office/drawing/2014/main" id="{00000000-0008-0000-0900-00001C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" y="12125326"/>
          <a:ext cx="641985" cy="48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250032</xdr:colOff>
      <xdr:row>38</xdr:row>
      <xdr:rowOff>63342</xdr:rowOff>
    </xdr:from>
    <xdr:to>
      <xdr:col>0</xdr:col>
      <xdr:colOff>724990</xdr:colOff>
      <xdr:row>39</xdr:row>
      <xdr:rowOff>2382</xdr:rowOff>
    </xdr:to>
    <xdr:pic>
      <xdr:nvPicPr>
        <xdr:cNvPr id="127261" name="Рисунок 28">
          <a:extLst>
            <a:ext uri="{FF2B5EF4-FFF2-40B4-BE49-F238E27FC236}">
              <a16:creationId xmlns:a16="http://schemas.microsoft.com/office/drawing/2014/main" id="{00000000-0008-0000-0900-00001D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2" y="8242936"/>
          <a:ext cx="474958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</xdr:colOff>
      <xdr:row>96</xdr:row>
      <xdr:rowOff>74295</xdr:rowOff>
    </xdr:from>
    <xdr:to>
      <xdr:col>0</xdr:col>
      <xdr:colOff>901065</xdr:colOff>
      <xdr:row>98</xdr:row>
      <xdr:rowOff>15241</xdr:rowOff>
    </xdr:to>
    <xdr:pic>
      <xdr:nvPicPr>
        <xdr:cNvPr id="127262" name="Рисунок 26">
          <a:extLst>
            <a:ext uri="{FF2B5EF4-FFF2-40B4-BE49-F238E27FC236}">
              <a16:creationId xmlns:a16="http://schemas.microsoft.com/office/drawing/2014/main" id="{00000000-0008-0000-0900-00001E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" y="33777555"/>
          <a:ext cx="666750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</xdr:colOff>
      <xdr:row>70</xdr:row>
      <xdr:rowOff>79058</xdr:rowOff>
    </xdr:from>
    <xdr:to>
      <xdr:col>0</xdr:col>
      <xdr:colOff>893445</xdr:colOff>
      <xdr:row>71</xdr:row>
      <xdr:rowOff>206059</xdr:rowOff>
    </xdr:to>
    <xdr:pic>
      <xdr:nvPicPr>
        <xdr:cNvPr id="127263" name="Рисунок 28">
          <a:extLst>
            <a:ext uri="{FF2B5EF4-FFF2-40B4-BE49-F238E27FC236}">
              <a16:creationId xmlns:a16="http://schemas.microsoft.com/office/drawing/2014/main" id="{00000000-0008-0000-0900-00001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" y="26903839"/>
          <a:ext cx="752475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151766</xdr:colOff>
      <xdr:row>36</xdr:row>
      <xdr:rowOff>40799</xdr:rowOff>
    </xdr:from>
    <xdr:to>
      <xdr:col>0</xdr:col>
      <xdr:colOff>944722</xdr:colOff>
      <xdr:row>37</xdr:row>
      <xdr:rowOff>477</xdr:rowOff>
    </xdr:to>
    <xdr:pic>
      <xdr:nvPicPr>
        <xdr:cNvPr id="127265" name="Рисунок 1">
          <a:extLst>
            <a:ext uri="{FF2B5EF4-FFF2-40B4-BE49-F238E27FC236}">
              <a16:creationId xmlns:a16="http://schemas.microsoft.com/office/drawing/2014/main" id="{00000000-0008-0000-0900-00002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766" y="9451499"/>
          <a:ext cx="792956" cy="66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104</xdr:row>
      <xdr:rowOff>337185</xdr:rowOff>
    </xdr:from>
    <xdr:to>
      <xdr:col>0</xdr:col>
      <xdr:colOff>1003935</xdr:colOff>
      <xdr:row>105</xdr:row>
      <xdr:rowOff>403860</xdr:rowOff>
    </xdr:to>
    <xdr:pic>
      <xdr:nvPicPr>
        <xdr:cNvPr id="127268" name="Рисунок 1">
          <a:extLst>
            <a:ext uri="{FF2B5EF4-FFF2-40B4-BE49-F238E27FC236}">
              <a16:creationId xmlns:a16="http://schemas.microsoft.com/office/drawing/2014/main" id="{00000000-0008-0000-0900-000024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" y="35831145"/>
          <a:ext cx="87630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89</xdr:row>
      <xdr:rowOff>38100</xdr:rowOff>
    </xdr:from>
    <xdr:to>
      <xdr:col>0</xdr:col>
      <xdr:colOff>876299</xdr:colOff>
      <xdr:row>89</xdr:row>
      <xdr:rowOff>600075</xdr:rowOff>
    </xdr:to>
    <xdr:pic>
      <xdr:nvPicPr>
        <xdr:cNvPr id="127272" name="Рисунок 33">
          <a:extLst>
            <a:ext uri="{FF2B5EF4-FFF2-40B4-BE49-F238E27FC236}">
              <a16:creationId xmlns:a16="http://schemas.microsoft.com/office/drawing/2014/main" id="{00000000-0008-0000-0900-000028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3089148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4298</xdr:colOff>
      <xdr:row>1</xdr:row>
      <xdr:rowOff>0</xdr:rowOff>
    </xdr:from>
    <xdr:to>
      <xdr:col>8</xdr:col>
      <xdr:colOff>276313</xdr:colOff>
      <xdr:row>3</xdr:row>
      <xdr:rowOff>80695</xdr:rowOff>
    </xdr:to>
    <xdr:pic>
      <xdr:nvPicPr>
        <xdr:cNvPr id="31" name="Рисунок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65637" y="1372054"/>
          <a:ext cx="2324426" cy="273462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87</xdr:row>
      <xdr:rowOff>76576</xdr:rowOff>
    </xdr:from>
    <xdr:to>
      <xdr:col>0</xdr:col>
      <xdr:colOff>702469</xdr:colOff>
      <xdr:row>87</xdr:row>
      <xdr:rowOff>464945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7" y="23031826"/>
          <a:ext cx="404812" cy="38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</xdr:row>
      <xdr:rowOff>77213</xdr:rowOff>
    </xdr:from>
    <xdr:to>
      <xdr:col>0</xdr:col>
      <xdr:colOff>730250</xdr:colOff>
      <xdr:row>17</xdr:row>
      <xdr:rowOff>657225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5106413"/>
          <a:ext cx="400050" cy="580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15</xdr:row>
      <xdr:rowOff>101600</xdr:rowOff>
    </xdr:from>
    <xdr:to>
      <xdr:col>0</xdr:col>
      <xdr:colOff>832663</xdr:colOff>
      <xdr:row>15</xdr:row>
      <xdr:rowOff>528357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5384800"/>
          <a:ext cx="59136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32</xdr:row>
      <xdr:rowOff>53977</xdr:rowOff>
    </xdr:from>
    <xdr:to>
      <xdr:col>0</xdr:col>
      <xdr:colOff>972154</xdr:colOff>
      <xdr:row>33</xdr:row>
      <xdr:rowOff>28576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0369552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33</xdr:row>
      <xdr:rowOff>38100</xdr:rowOff>
    </xdr:from>
    <xdr:to>
      <xdr:col>0</xdr:col>
      <xdr:colOff>981679</xdr:colOff>
      <xdr:row>34</xdr:row>
      <xdr:rowOff>12699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648950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34</xdr:row>
      <xdr:rowOff>6352</xdr:rowOff>
    </xdr:from>
    <xdr:to>
      <xdr:col>0</xdr:col>
      <xdr:colOff>981679</xdr:colOff>
      <xdr:row>34</xdr:row>
      <xdr:rowOff>276226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912477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209553</xdr:colOff>
      <xdr:row>91</xdr:row>
      <xdr:rowOff>9528</xdr:rowOff>
    </xdr:from>
    <xdr:to>
      <xdr:col>0</xdr:col>
      <xdr:colOff>762387</xdr:colOff>
      <xdr:row>91</xdr:row>
      <xdr:rowOff>923925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71" y="27974735"/>
          <a:ext cx="914397" cy="5528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92</xdr:row>
      <xdr:rowOff>85725</xdr:rowOff>
    </xdr:from>
    <xdr:to>
      <xdr:col>0</xdr:col>
      <xdr:colOff>876300</xdr:colOff>
      <xdr:row>93</xdr:row>
      <xdr:rowOff>915591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8832175"/>
          <a:ext cx="762000" cy="1029891"/>
        </a:xfrm>
        <a:prstGeom prst="rect">
          <a:avLst/>
        </a:prstGeom>
      </xdr:spPr>
    </xdr:pic>
    <xdr:clientData/>
  </xdr:twoCellAnchor>
  <xdr:twoCellAnchor editAs="oneCell">
    <xdr:from>
      <xdr:col>0</xdr:col>
      <xdr:colOff>649940</xdr:colOff>
      <xdr:row>23</xdr:row>
      <xdr:rowOff>33618</xdr:rowOff>
    </xdr:from>
    <xdr:to>
      <xdr:col>1</xdr:col>
      <xdr:colOff>44866</xdr:colOff>
      <xdr:row>24</xdr:row>
      <xdr:rowOff>12138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940" y="8180294"/>
          <a:ext cx="448279" cy="258668"/>
        </a:xfrm>
        <a:prstGeom prst="rect">
          <a:avLst/>
        </a:prstGeom>
      </xdr:spPr>
    </xdr:pic>
    <xdr:clientData/>
  </xdr:twoCellAnchor>
  <xdr:twoCellAnchor editAs="oneCell">
    <xdr:from>
      <xdr:col>0</xdr:col>
      <xdr:colOff>70234</xdr:colOff>
      <xdr:row>0</xdr:row>
      <xdr:rowOff>1</xdr:rowOff>
    </xdr:from>
    <xdr:to>
      <xdr:col>8</xdr:col>
      <xdr:colOff>632802</xdr:colOff>
      <xdr:row>0</xdr:row>
      <xdr:rowOff>1302145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234" y="1"/>
          <a:ext cx="8976318" cy="130214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21</xdr:row>
      <xdr:rowOff>56163</xdr:rowOff>
    </xdr:from>
    <xdr:to>
      <xdr:col>0</xdr:col>
      <xdr:colOff>1244600</xdr:colOff>
      <xdr:row>22</xdr:row>
      <xdr:rowOff>253225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7688863"/>
          <a:ext cx="876300" cy="125116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324977</xdr:colOff>
      <xdr:row>26</xdr:row>
      <xdr:rowOff>105852</xdr:rowOff>
    </xdr:from>
    <xdr:to>
      <xdr:col>0</xdr:col>
      <xdr:colOff>1111860</xdr:colOff>
      <xdr:row>28</xdr:row>
      <xdr:rowOff>197677</xdr:rowOff>
    </xdr:to>
    <xdr:pic>
      <xdr:nvPicPr>
        <xdr:cNvPr id="128143" name="Рисунок 7">
          <a:extLst>
            <a:ext uri="{FF2B5EF4-FFF2-40B4-BE49-F238E27FC236}">
              <a16:creationId xmlns:a16="http://schemas.microsoft.com/office/drawing/2014/main" id="{00000000-0008-0000-0A00-00008F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79636">
          <a:off x="324977" y="10773852"/>
          <a:ext cx="786883" cy="80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311942</xdr:rowOff>
    </xdr:from>
    <xdr:to>
      <xdr:col>0</xdr:col>
      <xdr:colOff>1393185</xdr:colOff>
      <xdr:row>43</xdr:row>
      <xdr:rowOff>83343</xdr:rowOff>
    </xdr:to>
    <xdr:pic>
      <xdr:nvPicPr>
        <xdr:cNvPr id="128144" name="Рисунок 7">
          <a:extLst>
            <a:ext uri="{FF2B5EF4-FFF2-40B4-BE49-F238E27FC236}">
              <a16:creationId xmlns:a16="http://schemas.microsoft.com/office/drawing/2014/main" id="{00000000-0008-0000-0A00-000090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25786"/>
          <a:ext cx="139318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299085</xdr:colOff>
      <xdr:row>57</xdr:row>
      <xdr:rowOff>66675</xdr:rowOff>
    </xdr:from>
    <xdr:to>
      <xdr:col>0</xdr:col>
      <xdr:colOff>889635</xdr:colOff>
      <xdr:row>57</xdr:row>
      <xdr:rowOff>552450</xdr:rowOff>
    </xdr:to>
    <xdr:pic>
      <xdr:nvPicPr>
        <xdr:cNvPr id="128145" name="Рисунок 8">
          <a:extLst>
            <a:ext uri="{FF2B5EF4-FFF2-40B4-BE49-F238E27FC236}">
              <a16:creationId xmlns:a16="http://schemas.microsoft.com/office/drawing/2014/main" id="{00000000-0008-0000-0A00-000091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" y="1689163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54</xdr:row>
      <xdr:rowOff>9524</xdr:rowOff>
    </xdr:from>
    <xdr:to>
      <xdr:col>0</xdr:col>
      <xdr:colOff>1001051</xdr:colOff>
      <xdr:row>54</xdr:row>
      <xdr:rowOff>761999</xdr:rowOff>
    </xdr:to>
    <xdr:pic>
      <xdr:nvPicPr>
        <xdr:cNvPr id="128147" name="Рисунок 1">
          <a:extLst>
            <a:ext uri="{FF2B5EF4-FFF2-40B4-BE49-F238E27FC236}">
              <a16:creationId xmlns:a16="http://schemas.microsoft.com/office/drawing/2014/main" id="{00000000-0008-0000-0A00-000093F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84704"/>
          <a:ext cx="76292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216568</xdr:colOff>
      <xdr:row>48</xdr:row>
      <xdr:rowOff>132348</xdr:rowOff>
    </xdr:from>
    <xdr:to>
      <xdr:col>0</xdr:col>
      <xdr:colOff>1114425</xdr:colOff>
      <xdr:row>50</xdr:row>
      <xdr:rowOff>0</xdr:rowOff>
    </xdr:to>
    <xdr:pic>
      <xdr:nvPicPr>
        <xdr:cNvPr id="128152" name="Рисунок 6">
          <a:extLst>
            <a:ext uri="{FF2B5EF4-FFF2-40B4-BE49-F238E27FC236}">
              <a16:creationId xmlns:a16="http://schemas.microsoft.com/office/drawing/2014/main" id="{00000000-0008-0000-0A00-000098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568" y="19730036"/>
          <a:ext cx="897857" cy="77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55</xdr:row>
      <xdr:rowOff>120619</xdr:rowOff>
    </xdr:from>
    <xdr:to>
      <xdr:col>0</xdr:col>
      <xdr:colOff>830580</xdr:colOff>
      <xdr:row>55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15680659"/>
          <a:ext cx="480060" cy="37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56</xdr:row>
      <xdr:rowOff>30480</xdr:rowOff>
    </xdr:from>
    <xdr:to>
      <xdr:col>0</xdr:col>
      <xdr:colOff>845820</xdr:colOff>
      <xdr:row>56</xdr:row>
      <xdr:rowOff>534416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192500"/>
          <a:ext cx="487680" cy="50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149082</xdr:colOff>
      <xdr:row>1</xdr:row>
      <xdr:rowOff>70184</xdr:rowOff>
    </xdr:from>
    <xdr:to>
      <xdr:col>8</xdr:col>
      <xdr:colOff>328288</xdr:colOff>
      <xdr:row>1</xdr:row>
      <xdr:rowOff>338839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2948" y="1598614"/>
          <a:ext cx="2283567" cy="268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22</xdr:row>
      <xdr:rowOff>127000</xdr:rowOff>
    </xdr:from>
    <xdr:to>
      <xdr:col>0</xdr:col>
      <xdr:colOff>1333500</xdr:colOff>
      <xdr:row>24</xdr:row>
      <xdr:rowOff>492980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8813800"/>
          <a:ext cx="1231900" cy="138198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248445</xdr:colOff>
      <xdr:row>51</xdr:row>
      <xdr:rowOff>85726</xdr:rowOff>
    </xdr:from>
    <xdr:to>
      <xdr:col>0</xdr:col>
      <xdr:colOff>938990</xdr:colOff>
      <xdr:row>52</xdr:row>
      <xdr:rowOff>542925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45" y="20112039"/>
          <a:ext cx="69054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45</xdr:row>
      <xdr:rowOff>50800</xdr:rowOff>
    </xdr:from>
    <xdr:to>
      <xdr:col>0</xdr:col>
      <xdr:colOff>1145767</xdr:colOff>
      <xdr:row>46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068800"/>
          <a:ext cx="815567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214312</xdr:rowOff>
    </xdr:from>
    <xdr:to>
      <xdr:col>1</xdr:col>
      <xdr:colOff>2211</xdr:colOff>
      <xdr:row>35</xdr:row>
      <xdr:rowOff>195111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157" y="12394406"/>
          <a:ext cx="137142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138301</xdr:colOff>
      <xdr:row>58</xdr:row>
      <xdr:rowOff>52202</xdr:rowOff>
    </xdr:from>
    <xdr:to>
      <xdr:col>0</xdr:col>
      <xdr:colOff>1271994</xdr:colOff>
      <xdr:row>58</xdr:row>
      <xdr:rowOff>595311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3593" y="23843254"/>
          <a:ext cx="543109" cy="11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155059</xdr:colOff>
      <xdr:row>17</xdr:row>
      <xdr:rowOff>134828</xdr:rowOff>
    </xdr:from>
    <xdr:to>
      <xdr:col>0</xdr:col>
      <xdr:colOff>1384449</xdr:colOff>
      <xdr:row>19</xdr:row>
      <xdr:rowOff>242277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059" y="6758026"/>
          <a:ext cx="1229390" cy="11264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133739</xdr:colOff>
      <xdr:row>14</xdr:row>
      <xdr:rowOff>119064</xdr:rowOff>
    </xdr:from>
    <xdr:to>
      <xdr:col>0</xdr:col>
      <xdr:colOff>1380407</xdr:colOff>
      <xdr:row>16</xdr:row>
      <xdr:rowOff>188285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39" y="5213831"/>
          <a:ext cx="1246668" cy="108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23539</xdr:rowOff>
    </xdr:from>
    <xdr:to>
      <xdr:col>11</xdr:col>
      <xdr:colOff>0</xdr:colOff>
      <xdr:row>0</xdr:row>
      <xdr:rowOff>1504890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539"/>
          <a:ext cx="10211686" cy="148135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44302</xdr:colOff>
      <xdr:row>8</xdr:row>
      <xdr:rowOff>132906</xdr:rowOff>
    </xdr:from>
    <xdr:to>
      <xdr:col>0</xdr:col>
      <xdr:colOff>1472540</xdr:colOff>
      <xdr:row>11</xdr:row>
      <xdr:rowOff>132906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02" y="3599563"/>
          <a:ext cx="1428238" cy="7309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4434416</xdr:colOff>
      <xdr:row>2</xdr:row>
      <xdr:rowOff>37446</xdr:rowOff>
    </xdr:from>
    <xdr:to>
      <xdr:col>2</xdr:col>
      <xdr:colOff>460436</xdr:colOff>
      <xdr:row>2</xdr:row>
      <xdr:rowOff>304233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622" y="1539034"/>
          <a:ext cx="2267696" cy="26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241301</xdr:rowOff>
    </xdr:from>
    <xdr:to>
      <xdr:col>0</xdr:col>
      <xdr:colOff>2200418</xdr:colOff>
      <xdr:row>17</xdr:row>
      <xdr:rowOff>225426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94076"/>
          <a:ext cx="2200418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85725</xdr:rowOff>
    </xdr:from>
    <xdr:to>
      <xdr:col>1</xdr:col>
      <xdr:colOff>73028</xdr:colOff>
      <xdr:row>120</xdr:row>
      <xdr:rowOff>185738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12550"/>
          <a:ext cx="2368553" cy="1776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28574</xdr:rowOff>
    </xdr:from>
    <xdr:to>
      <xdr:col>1</xdr:col>
      <xdr:colOff>45584</xdr:colOff>
      <xdr:row>129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31799"/>
          <a:ext cx="2341109" cy="21240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49</xdr:row>
      <xdr:rowOff>95249</xdr:rowOff>
    </xdr:from>
    <xdr:to>
      <xdr:col>0</xdr:col>
      <xdr:colOff>2235727</xdr:colOff>
      <xdr:row>59</xdr:row>
      <xdr:rowOff>85726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57149" y="12401549"/>
          <a:ext cx="2178578" cy="1609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134</xdr:row>
      <xdr:rowOff>47626</xdr:rowOff>
    </xdr:from>
    <xdr:to>
      <xdr:col>0</xdr:col>
      <xdr:colOff>2092621</xdr:colOff>
      <xdr:row>143</xdr:row>
      <xdr:rowOff>114301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7" y="19021426"/>
          <a:ext cx="191164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168</xdr:row>
      <xdr:rowOff>38100</xdr:rowOff>
    </xdr:from>
    <xdr:to>
      <xdr:col>0</xdr:col>
      <xdr:colOff>2211265</xdr:colOff>
      <xdr:row>176</xdr:row>
      <xdr:rowOff>47625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2412325"/>
          <a:ext cx="211601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152149</xdr:rowOff>
    </xdr:from>
    <xdr:to>
      <xdr:col>0</xdr:col>
      <xdr:colOff>2211952</xdr:colOff>
      <xdr:row>70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01574"/>
          <a:ext cx="2164327" cy="13242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79</xdr:row>
      <xdr:rowOff>114493</xdr:rowOff>
    </xdr:from>
    <xdr:to>
      <xdr:col>0</xdr:col>
      <xdr:colOff>2170995</xdr:colOff>
      <xdr:row>88</xdr:row>
      <xdr:rowOff>37524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7964343"/>
          <a:ext cx="2085271" cy="170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95</xdr:row>
      <xdr:rowOff>391592</xdr:rowOff>
    </xdr:from>
    <xdr:to>
      <xdr:col>0</xdr:col>
      <xdr:colOff>2190750</xdr:colOff>
      <xdr:row>99</xdr:row>
      <xdr:rowOff>9057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794142"/>
          <a:ext cx="2038350" cy="5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106</xdr:row>
      <xdr:rowOff>9525</xdr:rowOff>
    </xdr:from>
    <xdr:to>
      <xdr:col>0</xdr:col>
      <xdr:colOff>2202247</xdr:colOff>
      <xdr:row>110</xdr:row>
      <xdr:rowOff>19049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22840950"/>
          <a:ext cx="21069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134368</xdr:colOff>
      <xdr:row>181</xdr:row>
      <xdr:rowOff>104775</xdr:rowOff>
    </xdr:from>
    <xdr:to>
      <xdr:col>0</xdr:col>
      <xdr:colOff>2077351</xdr:colOff>
      <xdr:row>191</xdr:row>
      <xdr:rowOff>95249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8" y="37014150"/>
          <a:ext cx="1942983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209549</xdr:rowOff>
    </xdr:from>
    <xdr:to>
      <xdr:col>0</xdr:col>
      <xdr:colOff>2219153</xdr:colOff>
      <xdr:row>37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699"/>
          <a:ext cx="2219153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150</xdr:row>
      <xdr:rowOff>85725</xdr:rowOff>
    </xdr:from>
    <xdr:to>
      <xdr:col>0</xdr:col>
      <xdr:colOff>1980663</xdr:colOff>
      <xdr:row>163</xdr:row>
      <xdr:rowOff>125073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1203900"/>
          <a:ext cx="1761588" cy="21443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21700</xdr:colOff>
      <xdr:row>0</xdr:row>
      <xdr:rowOff>11207</xdr:rowOff>
    </xdr:from>
    <xdr:to>
      <xdr:col>2</xdr:col>
      <xdr:colOff>1833994</xdr:colOff>
      <xdr:row>2</xdr:row>
      <xdr:rowOff>11206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00" y="11207"/>
          <a:ext cx="10351176" cy="150158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403014</xdr:colOff>
      <xdr:row>8</xdr:row>
      <xdr:rowOff>35088</xdr:rowOff>
    </xdr:from>
    <xdr:to>
      <xdr:col>0</xdr:col>
      <xdr:colOff>1366097</xdr:colOff>
      <xdr:row>8</xdr:row>
      <xdr:rowOff>888809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3014" y="4373408"/>
          <a:ext cx="963083" cy="853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9</xdr:row>
      <xdr:rowOff>213361</xdr:rowOff>
    </xdr:from>
    <xdr:to>
      <xdr:col>0</xdr:col>
      <xdr:colOff>1275644</xdr:colOff>
      <xdr:row>9</xdr:row>
      <xdr:rowOff>944881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5506721"/>
          <a:ext cx="767644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14</xdr:row>
      <xdr:rowOff>101600</xdr:rowOff>
    </xdr:from>
    <xdr:to>
      <xdr:col>0</xdr:col>
      <xdr:colOff>1498600</xdr:colOff>
      <xdr:row>14</xdr:row>
      <xdr:rowOff>931985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7124700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584200</xdr:colOff>
      <xdr:row>16</xdr:row>
      <xdr:rowOff>63500</xdr:rowOff>
    </xdr:from>
    <xdr:to>
      <xdr:col>0</xdr:col>
      <xdr:colOff>1427324</xdr:colOff>
      <xdr:row>17</xdr:row>
      <xdr:rowOff>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4200" y="8369300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629920</xdr:colOff>
      <xdr:row>17</xdr:row>
      <xdr:rowOff>91440</xdr:rowOff>
    </xdr:from>
    <xdr:to>
      <xdr:col>0</xdr:col>
      <xdr:colOff>1382395</xdr:colOff>
      <xdr:row>17</xdr:row>
      <xdr:rowOff>720090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920" y="9552940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25</xdr:row>
      <xdr:rowOff>317500</xdr:rowOff>
    </xdr:from>
    <xdr:to>
      <xdr:col>0</xdr:col>
      <xdr:colOff>1276350</xdr:colOff>
      <xdr:row>25</xdr:row>
      <xdr:rowOff>1108075</xdr:rowOff>
    </xdr:to>
    <xdr:pic>
      <xdr:nvPicPr>
        <xdr:cNvPr id="9" name="Рисунок 1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4592300"/>
          <a:ext cx="857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1343025</xdr:colOff>
      <xdr:row>29</xdr:row>
      <xdr:rowOff>835025</xdr:rowOff>
    </xdr:to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7424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30</xdr:row>
      <xdr:rowOff>114300</xdr:rowOff>
    </xdr:from>
    <xdr:to>
      <xdr:col>0</xdr:col>
      <xdr:colOff>1355725</xdr:colOff>
      <xdr:row>30</xdr:row>
      <xdr:rowOff>762000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8300700"/>
          <a:ext cx="847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31</xdr:row>
      <xdr:rowOff>71965</xdr:rowOff>
    </xdr:from>
    <xdr:to>
      <xdr:col>0</xdr:col>
      <xdr:colOff>1162050</xdr:colOff>
      <xdr:row>31</xdr:row>
      <xdr:rowOff>497416</xdr:rowOff>
    </xdr:to>
    <xdr:pic>
      <xdr:nvPicPr>
        <xdr:cNvPr id="13" name="Рисунок 28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397132"/>
          <a:ext cx="552450" cy="42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38100</xdr:rowOff>
    </xdr:from>
    <xdr:to>
      <xdr:col>2</xdr:col>
      <xdr:colOff>316738</xdr:colOff>
      <xdr:row>63</xdr:row>
      <xdr:rowOff>74122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161500"/>
          <a:ext cx="2361438" cy="3503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42</xdr:row>
      <xdr:rowOff>50800</xdr:rowOff>
    </xdr:from>
    <xdr:to>
      <xdr:col>2</xdr:col>
      <xdr:colOff>2973582</xdr:colOff>
      <xdr:row>59</xdr:row>
      <xdr:rowOff>124125</xdr:rowOff>
    </xdr:to>
    <xdr:pic>
      <xdr:nvPicPr>
        <xdr:cNvPr id="15" name="Рисунок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4866600"/>
          <a:ext cx="2948182" cy="288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10</xdr:row>
      <xdr:rowOff>127000</xdr:rowOff>
    </xdr:from>
    <xdr:to>
      <xdr:col>0</xdr:col>
      <xdr:colOff>1534652</xdr:colOff>
      <xdr:row>10</xdr:row>
      <xdr:rowOff>660400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6070600"/>
          <a:ext cx="1204452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393700</xdr:colOff>
      <xdr:row>22</xdr:row>
      <xdr:rowOff>71041</xdr:rowOff>
    </xdr:from>
    <xdr:to>
      <xdr:col>0</xdr:col>
      <xdr:colOff>912813</xdr:colOff>
      <xdr:row>22</xdr:row>
      <xdr:rowOff>489479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14199791"/>
          <a:ext cx="519113" cy="418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506503</xdr:colOff>
      <xdr:row>23</xdr:row>
      <xdr:rowOff>94494</xdr:rowOff>
    </xdr:from>
    <xdr:to>
      <xdr:col>0</xdr:col>
      <xdr:colOff>1233506</xdr:colOff>
      <xdr:row>23</xdr:row>
      <xdr:rowOff>582084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503" y="14778869"/>
          <a:ext cx="727003" cy="48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2</xdr:row>
      <xdr:rowOff>76380</xdr:rowOff>
    </xdr:from>
    <xdr:to>
      <xdr:col>8</xdr:col>
      <xdr:colOff>598814</xdr:colOff>
      <xdr:row>2</xdr:row>
      <xdr:rowOff>354199</xdr:rowOff>
    </xdr:to>
    <xdr:pic>
      <xdr:nvPicPr>
        <xdr:cNvPr id="21" name="Рисунок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49846" y="1835859"/>
          <a:ext cx="2361468" cy="277819"/>
        </a:xfrm>
        <a:prstGeom prst="rect">
          <a:avLst/>
        </a:prstGeom>
      </xdr:spPr>
    </xdr:pic>
    <xdr:clientData/>
  </xdr:twoCellAnchor>
  <xdr:twoCellAnchor>
    <xdr:from>
      <xdr:col>0</xdr:col>
      <xdr:colOff>559092</xdr:colOff>
      <xdr:row>26</xdr:row>
      <xdr:rowOff>118855</xdr:rowOff>
    </xdr:from>
    <xdr:to>
      <xdr:col>0</xdr:col>
      <xdr:colOff>1129768</xdr:colOff>
      <xdr:row>26</xdr:row>
      <xdr:rowOff>973352</xdr:rowOff>
    </xdr:to>
    <xdr:pic>
      <xdr:nvPicPr>
        <xdr:cNvPr id="19" name="Picture 6" descr="C:\Users\Administrator\AppData\Roaming\Tencent\Users\2355839168\QQEIM\WinTemp\RichOle\~8C47P~1SZRY@A7@VS[7[B0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3049258" flipV="1">
          <a:off x="559092" y="14839310"/>
          <a:ext cx="570676" cy="85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309254</xdr:colOff>
      <xdr:row>20</xdr:row>
      <xdr:rowOff>74221</xdr:rowOff>
    </xdr:from>
    <xdr:to>
      <xdr:col>0</xdr:col>
      <xdr:colOff>1088572</xdr:colOff>
      <xdr:row>20</xdr:row>
      <xdr:rowOff>755466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4" y="10749643"/>
          <a:ext cx="779318" cy="68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603250</xdr:colOff>
      <xdr:row>18</xdr:row>
      <xdr:rowOff>31750</xdr:rowOff>
    </xdr:from>
    <xdr:to>
      <xdr:col>0</xdr:col>
      <xdr:colOff>1446374</xdr:colOff>
      <xdr:row>18</xdr:row>
      <xdr:rowOff>825502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3250" y="10308167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44947</xdr:colOff>
      <xdr:row>0</xdr:row>
      <xdr:rowOff>27215</xdr:rowOff>
    </xdr:from>
    <xdr:to>
      <xdr:col>8</xdr:col>
      <xdr:colOff>787810</xdr:colOff>
      <xdr:row>1</xdr:row>
      <xdr:rowOff>27214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47" y="27215"/>
          <a:ext cx="11855363" cy="17197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215447</xdr:colOff>
      <xdr:row>12</xdr:row>
      <xdr:rowOff>45357</xdr:rowOff>
    </xdr:from>
    <xdr:to>
      <xdr:col>0</xdr:col>
      <xdr:colOff>1269547</xdr:colOff>
      <xdr:row>12</xdr:row>
      <xdr:rowOff>875742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5447" y="6746875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487590</xdr:colOff>
      <xdr:row>13</xdr:row>
      <xdr:rowOff>27958</xdr:rowOff>
    </xdr:from>
    <xdr:to>
      <xdr:col>0</xdr:col>
      <xdr:colOff>1180996</xdr:colOff>
      <xdr:row>13</xdr:row>
      <xdr:rowOff>952500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590" y="7738672"/>
          <a:ext cx="693406" cy="924542"/>
        </a:xfrm>
        <a:prstGeom prst="rect">
          <a:avLst/>
        </a:prstGeom>
      </xdr:spPr>
    </xdr:pic>
    <xdr:clientData/>
  </xdr:twoCellAnchor>
  <xdr:twoCellAnchor editAs="oneCell">
    <xdr:from>
      <xdr:col>0</xdr:col>
      <xdr:colOff>410104</xdr:colOff>
      <xdr:row>27</xdr:row>
      <xdr:rowOff>119063</xdr:rowOff>
    </xdr:from>
    <xdr:to>
      <xdr:col>0</xdr:col>
      <xdr:colOff>1253747</xdr:colOff>
      <xdr:row>27</xdr:row>
      <xdr:rowOff>1051289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ECF017F-BFCB-465F-BB53-7FD48591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104" y="18917709"/>
          <a:ext cx="843643" cy="9322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10</xdr:row>
      <xdr:rowOff>50800</xdr:rowOff>
    </xdr:from>
    <xdr:to>
      <xdr:col>0</xdr:col>
      <xdr:colOff>1354667</xdr:colOff>
      <xdr:row>14</xdr:row>
      <xdr:rowOff>20319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41656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228247</xdr:colOff>
      <xdr:row>2</xdr:row>
      <xdr:rowOff>32242</xdr:rowOff>
    </xdr:from>
    <xdr:to>
      <xdr:col>8</xdr:col>
      <xdr:colOff>111966</xdr:colOff>
      <xdr:row>2</xdr:row>
      <xdr:rowOff>301315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76474" y="1372387"/>
          <a:ext cx="2287120" cy="2690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21</xdr:row>
      <xdr:rowOff>63500</xdr:rowOff>
    </xdr:from>
    <xdr:to>
      <xdr:col>0</xdr:col>
      <xdr:colOff>1295400</xdr:colOff>
      <xdr:row>25</xdr:row>
      <xdr:rowOff>33020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024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177800</xdr:rowOff>
    </xdr:from>
    <xdr:to>
      <xdr:col>0</xdr:col>
      <xdr:colOff>1333500</xdr:colOff>
      <xdr:row>33</xdr:row>
      <xdr:rowOff>49955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366500"/>
          <a:ext cx="1143000" cy="7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22677</xdr:rowOff>
    </xdr:from>
    <xdr:to>
      <xdr:col>8</xdr:col>
      <xdr:colOff>676275</xdr:colOff>
      <xdr:row>0</xdr:row>
      <xdr:rowOff>1303291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677"/>
          <a:ext cx="8827903" cy="128061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21</xdr:row>
      <xdr:rowOff>28575</xdr:rowOff>
    </xdr:from>
    <xdr:to>
      <xdr:col>0</xdr:col>
      <xdr:colOff>821055</xdr:colOff>
      <xdr:row>23</xdr:row>
      <xdr:rowOff>76201</xdr:rowOff>
    </xdr:to>
    <xdr:pic>
      <xdr:nvPicPr>
        <xdr:cNvPr id="6" name="Рисунок 1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1016615"/>
          <a:ext cx="447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24</xdr:row>
      <xdr:rowOff>9525</xdr:rowOff>
    </xdr:from>
    <xdr:to>
      <xdr:col>0</xdr:col>
      <xdr:colOff>821055</xdr:colOff>
      <xdr:row>24</xdr:row>
      <xdr:rowOff>628650</xdr:rowOff>
    </xdr:to>
    <xdr:pic>
      <xdr:nvPicPr>
        <xdr:cNvPr id="7" name="Рисунок 13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873865"/>
          <a:ext cx="428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594360</xdr:colOff>
      <xdr:row>2</xdr:row>
      <xdr:rowOff>9608</xdr:rowOff>
    </xdr:from>
    <xdr:to>
      <xdr:col>8</xdr:col>
      <xdr:colOff>550126</xdr:colOff>
      <xdr:row>2</xdr:row>
      <xdr:rowOff>287157</xdr:rowOff>
    </xdr:to>
    <xdr:pic>
      <xdr:nvPicPr>
        <xdr:cNvPr id="25" name="Рисунок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3052" y="1549114"/>
          <a:ext cx="2359167" cy="27754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12</xdr:row>
      <xdr:rowOff>76200</xdr:rowOff>
    </xdr:from>
    <xdr:to>
      <xdr:col>0</xdr:col>
      <xdr:colOff>1143000</xdr:colOff>
      <xdr:row>12</xdr:row>
      <xdr:rowOff>1012173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6070600"/>
          <a:ext cx="622300" cy="93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444103</xdr:colOff>
      <xdr:row>26</xdr:row>
      <xdr:rowOff>95250</xdr:rowOff>
    </xdr:from>
    <xdr:to>
      <xdr:col>0</xdr:col>
      <xdr:colOff>1240155</xdr:colOff>
      <xdr:row>26</xdr:row>
      <xdr:rowOff>609600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103" y="12849225"/>
          <a:ext cx="803672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446484</xdr:colOff>
      <xdr:row>27</xdr:row>
      <xdr:rowOff>133350</xdr:rowOff>
    </xdr:from>
    <xdr:to>
      <xdr:col>0</xdr:col>
      <xdr:colOff>1200150</xdr:colOff>
      <xdr:row>27</xdr:row>
      <xdr:rowOff>609600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484" y="13630275"/>
          <a:ext cx="74414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28</xdr:row>
      <xdr:rowOff>17334</xdr:rowOff>
    </xdr:from>
    <xdr:to>
      <xdr:col>0</xdr:col>
      <xdr:colOff>1276350</xdr:colOff>
      <xdr:row>28</xdr:row>
      <xdr:rowOff>704849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5720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17334</xdr:rowOff>
    </xdr:from>
    <xdr:to>
      <xdr:col>0</xdr:col>
      <xdr:colOff>1257300</xdr:colOff>
      <xdr:row>29</xdr:row>
      <xdr:rowOff>704849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500015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31</xdr:row>
      <xdr:rowOff>28575</xdr:rowOff>
    </xdr:from>
    <xdr:to>
      <xdr:col>0</xdr:col>
      <xdr:colOff>1295400</xdr:colOff>
      <xdr:row>31</xdr:row>
      <xdr:rowOff>708470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497300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470892</xdr:colOff>
      <xdr:row>30</xdr:row>
      <xdr:rowOff>123825</xdr:rowOff>
    </xdr:from>
    <xdr:to>
      <xdr:col>0</xdr:col>
      <xdr:colOff>1196340</xdr:colOff>
      <xdr:row>30</xdr:row>
      <xdr:rowOff>586740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892" y="15849600"/>
          <a:ext cx="729258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32</xdr:row>
      <xdr:rowOff>47625</xdr:rowOff>
    </xdr:from>
    <xdr:to>
      <xdr:col>0</xdr:col>
      <xdr:colOff>1123195</xdr:colOff>
      <xdr:row>32</xdr:row>
      <xdr:rowOff>662940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259300"/>
          <a:ext cx="5840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18</xdr:row>
      <xdr:rowOff>130052</xdr:rowOff>
    </xdr:from>
    <xdr:to>
      <xdr:col>0</xdr:col>
      <xdr:colOff>1122998</xdr:colOff>
      <xdr:row>19</xdr:row>
      <xdr:rowOff>459373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8" y="6273677"/>
          <a:ext cx="762000" cy="80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</xdr:row>
      <xdr:rowOff>6858</xdr:rowOff>
    </xdr:from>
    <xdr:to>
      <xdr:col>0</xdr:col>
      <xdr:colOff>1206500</xdr:colOff>
      <xdr:row>10</xdr:row>
      <xdr:rowOff>301625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4693158"/>
          <a:ext cx="812800" cy="929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584200</xdr:colOff>
      <xdr:row>14</xdr:row>
      <xdr:rowOff>34417</xdr:rowOff>
    </xdr:from>
    <xdr:to>
      <xdr:col>0</xdr:col>
      <xdr:colOff>1092200</xdr:colOff>
      <xdr:row>14</xdr:row>
      <xdr:rowOff>686012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7235317"/>
          <a:ext cx="508000" cy="65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16</xdr:row>
      <xdr:rowOff>38101</xdr:rowOff>
    </xdr:from>
    <xdr:to>
      <xdr:col>0</xdr:col>
      <xdr:colOff>990305</xdr:colOff>
      <xdr:row>16</xdr:row>
      <xdr:rowOff>707390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102601"/>
          <a:ext cx="469605" cy="673099"/>
        </a:xfrm>
        <a:prstGeom prst="rect">
          <a:avLst/>
        </a:prstGeom>
      </xdr:spPr>
    </xdr:pic>
    <xdr:clientData/>
  </xdr:twoCellAnchor>
  <xdr:twoCellAnchor editAs="oneCell">
    <xdr:from>
      <xdr:col>0</xdr:col>
      <xdr:colOff>33227</xdr:colOff>
      <xdr:row>0</xdr:row>
      <xdr:rowOff>55328</xdr:rowOff>
    </xdr:from>
    <xdr:to>
      <xdr:col>12</xdr:col>
      <xdr:colOff>20600</xdr:colOff>
      <xdr:row>1</xdr:row>
      <xdr:rowOff>30175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27" y="55328"/>
          <a:ext cx="10210135" cy="148112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</xdr:row>
      <xdr:rowOff>38101</xdr:rowOff>
    </xdr:from>
    <xdr:to>
      <xdr:col>0</xdr:col>
      <xdr:colOff>1704975</xdr:colOff>
      <xdr:row>6</xdr:row>
      <xdr:rowOff>1123950</xdr:rowOff>
    </xdr:to>
    <xdr:pic>
      <xdr:nvPicPr>
        <xdr:cNvPr id="2" name="Рисунок 1" descr="https://santexworld.ru/wa-data/public/shop/products/82/42/4282/images/9983/9983.970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"/>
        <a:stretch/>
      </xdr:blipFill>
      <xdr:spPr bwMode="auto">
        <a:xfrm>
          <a:off x="247650" y="5124451"/>
          <a:ext cx="145732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5</xdr:row>
      <xdr:rowOff>28575</xdr:rowOff>
    </xdr:from>
    <xdr:to>
      <xdr:col>0</xdr:col>
      <xdr:colOff>1669805</xdr:colOff>
      <xdr:row>5</xdr:row>
      <xdr:rowOff>1438275</xdr:rowOff>
    </xdr:to>
    <xdr:pic>
      <xdr:nvPicPr>
        <xdr:cNvPr id="4" name="Рисунок 35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638550"/>
          <a:ext cx="135548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</xdr:row>
      <xdr:rowOff>47626</xdr:rowOff>
    </xdr:from>
    <xdr:to>
      <xdr:col>0</xdr:col>
      <xdr:colOff>1514475</xdr:colOff>
      <xdr:row>7</xdr:row>
      <xdr:rowOff>1138116</xdr:rowOff>
    </xdr:to>
    <xdr:pic>
      <xdr:nvPicPr>
        <xdr:cNvPr id="5" name="Рисунок 4" descr="http://etalon-spm72.ru/upload/iblock/628/a67a54c9-fe9f-11e4-85f4-f46d049c383a_a67a54ca-fe9f-11e4-85f4-f46d049c383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6553201"/>
          <a:ext cx="1266825" cy="1090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1628775</xdr:colOff>
      <xdr:row>11</xdr:row>
      <xdr:rowOff>1221105</xdr:rowOff>
    </xdr:to>
    <xdr:pic>
      <xdr:nvPicPr>
        <xdr:cNvPr id="7" name="Рисунок 6" descr="Картинки по запросу &quot;uponor инструмент&quot;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0496550"/>
          <a:ext cx="1466850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12</xdr:row>
      <xdr:rowOff>9525</xdr:rowOff>
    </xdr:from>
    <xdr:to>
      <xdr:col>0</xdr:col>
      <xdr:colOff>1420920</xdr:colOff>
      <xdr:row>12</xdr:row>
      <xdr:rowOff>1162049</xdr:rowOff>
    </xdr:to>
    <xdr:pic>
      <xdr:nvPicPr>
        <xdr:cNvPr id="8" name="Рисунок 7" descr=" Аккумуляторный инструмент Uponor / Milwaukee M12 1057167  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75"/>
        <a:stretch/>
      </xdr:blipFill>
      <xdr:spPr bwMode="auto">
        <a:xfrm>
          <a:off x="419100" y="11734800"/>
          <a:ext cx="100182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8</xdr:row>
      <xdr:rowOff>19050</xdr:rowOff>
    </xdr:from>
    <xdr:to>
      <xdr:col>0</xdr:col>
      <xdr:colOff>1419225</xdr:colOff>
      <xdr:row>8</xdr:row>
      <xdr:rowOff>1133475</xdr:rowOff>
    </xdr:to>
    <xdr:pic>
      <xdr:nvPicPr>
        <xdr:cNvPr id="9" name="Рисунок 8" descr="Картинки по запросу &quot;RAUTOOL H/G1 REHAU&quot;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77057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5</xdr:row>
      <xdr:rowOff>428626</xdr:rowOff>
    </xdr:from>
    <xdr:to>
      <xdr:col>1</xdr:col>
      <xdr:colOff>895349</xdr:colOff>
      <xdr:row>5</xdr:row>
      <xdr:rowOff>1095376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" b="42616"/>
        <a:stretch/>
      </xdr:blipFill>
      <xdr:spPr>
        <a:xfrm>
          <a:off x="1981199" y="4038601"/>
          <a:ext cx="6953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</xdr:row>
      <xdr:rowOff>352426</xdr:rowOff>
    </xdr:from>
    <xdr:to>
      <xdr:col>1</xdr:col>
      <xdr:colOff>895350</xdr:colOff>
      <xdr:row>6</xdr:row>
      <xdr:rowOff>1019176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357" b="42616"/>
        <a:stretch/>
      </xdr:blipFill>
      <xdr:spPr>
        <a:xfrm>
          <a:off x="1990725" y="5438776"/>
          <a:ext cx="6858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</xdr:row>
      <xdr:rowOff>342900</xdr:rowOff>
    </xdr:from>
    <xdr:to>
      <xdr:col>1</xdr:col>
      <xdr:colOff>923925</xdr:colOff>
      <xdr:row>11</xdr:row>
      <xdr:rowOff>895350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3834" b="53962"/>
        <a:stretch/>
      </xdr:blipFill>
      <xdr:spPr>
        <a:xfrm>
          <a:off x="1990725" y="107918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314325</xdr:rowOff>
    </xdr:from>
    <xdr:to>
      <xdr:col>1</xdr:col>
      <xdr:colOff>914400</xdr:colOff>
      <xdr:row>10</xdr:row>
      <xdr:rowOff>866775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3962"/>
        <a:stretch/>
      </xdr:blipFill>
      <xdr:spPr>
        <a:xfrm>
          <a:off x="1962150" y="9534525"/>
          <a:ext cx="7334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</xdr:row>
      <xdr:rowOff>266700</xdr:rowOff>
    </xdr:from>
    <xdr:to>
      <xdr:col>1</xdr:col>
      <xdr:colOff>914400</xdr:colOff>
      <xdr:row>12</xdr:row>
      <xdr:rowOff>838200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2375"/>
        <a:stretch/>
      </xdr:blipFill>
      <xdr:spPr>
        <a:xfrm>
          <a:off x="1962150" y="11991975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</xdr:row>
      <xdr:rowOff>371474</xdr:rowOff>
    </xdr:from>
    <xdr:to>
      <xdr:col>1</xdr:col>
      <xdr:colOff>904875</xdr:colOff>
      <xdr:row>8</xdr:row>
      <xdr:rowOff>828535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982" r="2619"/>
        <a:stretch/>
      </xdr:blipFill>
      <xdr:spPr>
        <a:xfrm>
          <a:off x="1981200" y="8058149"/>
          <a:ext cx="704850" cy="45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7</xdr:row>
      <xdr:rowOff>552451</xdr:rowOff>
    </xdr:from>
    <xdr:to>
      <xdr:col>1</xdr:col>
      <xdr:colOff>904875</xdr:colOff>
      <xdr:row>7</xdr:row>
      <xdr:rowOff>704851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t="55364" r="1253" b="30348"/>
        <a:stretch/>
      </xdr:blipFill>
      <xdr:spPr>
        <a:xfrm>
          <a:off x="1943101" y="7058026"/>
          <a:ext cx="742949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14</xdr:row>
      <xdr:rowOff>180975</xdr:rowOff>
    </xdr:from>
    <xdr:to>
      <xdr:col>0</xdr:col>
      <xdr:colOff>1600200</xdr:colOff>
      <xdr:row>14</xdr:row>
      <xdr:rowOff>1600200</xdr:rowOff>
    </xdr:to>
    <xdr:pic>
      <xdr:nvPicPr>
        <xdr:cNvPr id="17" name="Рисунок 16" descr="ACCU TWIN II - Titanox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544550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14</xdr:row>
      <xdr:rowOff>828675</xdr:rowOff>
    </xdr:from>
    <xdr:to>
      <xdr:col>1</xdr:col>
      <xdr:colOff>1076325</xdr:colOff>
      <xdr:row>14</xdr:row>
      <xdr:rowOff>1087040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4192250"/>
          <a:ext cx="1066800" cy="2583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10</xdr:row>
      <xdr:rowOff>54429</xdr:rowOff>
    </xdr:from>
    <xdr:to>
      <xdr:col>0</xdr:col>
      <xdr:colOff>1524000</xdr:colOff>
      <xdr:row>10</xdr:row>
      <xdr:rowOff>1109111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9293679"/>
          <a:ext cx="1115785" cy="1054682"/>
        </a:xfrm>
        <a:prstGeom prst="rect">
          <a:avLst/>
        </a:prstGeom>
      </xdr:spPr>
    </xdr:pic>
    <xdr:clientData/>
  </xdr:twoCellAnchor>
  <xdr:twoCellAnchor editAs="oneCell">
    <xdr:from>
      <xdr:col>2</xdr:col>
      <xdr:colOff>4257057</xdr:colOff>
      <xdr:row>1</xdr:row>
      <xdr:rowOff>54429</xdr:rowOff>
    </xdr:from>
    <xdr:to>
      <xdr:col>4</xdr:col>
      <xdr:colOff>1005077</xdr:colOff>
      <xdr:row>1</xdr:row>
      <xdr:rowOff>328376</xdr:rowOff>
    </xdr:to>
    <xdr:pic>
      <xdr:nvPicPr>
        <xdr:cNvPr id="22" name="Рисунок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36969" y="1432753"/>
          <a:ext cx="2328549" cy="273947"/>
        </a:xfrm>
        <a:prstGeom prst="rect">
          <a:avLst/>
        </a:prstGeom>
      </xdr:spPr>
    </xdr:pic>
    <xdr:clientData/>
  </xdr:twoCellAnchor>
  <xdr:twoCellAnchor editAs="oneCell">
    <xdr:from>
      <xdr:col>0</xdr:col>
      <xdr:colOff>48151</xdr:colOff>
      <xdr:row>0</xdr:row>
      <xdr:rowOff>0</xdr:rowOff>
    </xdr:from>
    <xdr:to>
      <xdr:col>5</xdr:col>
      <xdr:colOff>22412</xdr:colOff>
      <xdr:row>0</xdr:row>
      <xdr:rowOff>1367118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51" y="0"/>
          <a:ext cx="9510467" cy="13671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429721</xdr:colOff>
      <xdr:row>12</xdr:row>
      <xdr:rowOff>68986</xdr:rowOff>
    </xdr:from>
    <xdr:to>
      <xdr:col>3</xdr:col>
      <xdr:colOff>120923</xdr:colOff>
      <xdr:row>15</xdr:row>
      <xdr:rowOff>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721" y="1516786"/>
          <a:ext cx="2224852" cy="397739"/>
        </a:xfrm>
        <a:prstGeom prst="rect">
          <a:avLst/>
        </a:prstGeom>
      </xdr:spPr>
    </xdr:pic>
    <xdr:clientData/>
  </xdr:twoCellAnchor>
  <xdr:twoCellAnchor editAs="oneCell">
    <xdr:from>
      <xdr:col>0</xdr:col>
      <xdr:colOff>422445</xdr:colOff>
      <xdr:row>17</xdr:row>
      <xdr:rowOff>96791</xdr:rowOff>
    </xdr:from>
    <xdr:to>
      <xdr:col>3</xdr:col>
      <xdr:colOff>143596</xdr:colOff>
      <xdr:row>20</xdr:row>
      <xdr:rowOff>14109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445" y="2011316"/>
          <a:ext cx="2254801" cy="403093"/>
        </a:xfrm>
        <a:prstGeom prst="rect">
          <a:avLst/>
        </a:prstGeom>
      </xdr:spPr>
    </xdr:pic>
    <xdr:clientData/>
  </xdr:twoCellAnchor>
  <xdr:twoCellAnchor editAs="oneCell">
    <xdr:from>
      <xdr:col>0</xdr:col>
      <xdr:colOff>427559</xdr:colOff>
      <xdr:row>20</xdr:row>
      <xdr:rowOff>91980</xdr:rowOff>
    </xdr:from>
    <xdr:to>
      <xdr:col>3</xdr:col>
      <xdr:colOff>138479</xdr:colOff>
      <xdr:row>22</xdr:row>
      <xdr:rowOff>102719</xdr:rowOff>
    </xdr:to>
    <xdr:pic>
      <xdr:nvPicPr>
        <xdr:cNvPr id="6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559" y="2492280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0</xdr:col>
      <xdr:colOff>419860</xdr:colOff>
      <xdr:row>23</xdr:row>
      <xdr:rowOff>22802</xdr:rowOff>
    </xdr:from>
    <xdr:to>
      <xdr:col>3</xdr:col>
      <xdr:colOff>130786</xdr:colOff>
      <xdr:row>25</xdr:row>
      <xdr:rowOff>43067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860" y="3004127"/>
          <a:ext cx="2244576" cy="401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404854</xdr:colOff>
      <xdr:row>27</xdr:row>
      <xdr:rowOff>231583</xdr:rowOff>
    </xdr:from>
    <xdr:to>
      <xdr:col>3</xdr:col>
      <xdr:colOff>115774</xdr:colOff>
      <xdr:row>29</xdr:row>
      <xdr:rowOff>99447</xdr:rowOff>
    </xdr:to>
    <xdr:pic>
      <xdr:nvPicPr>
        <xdr:cNvPr id="9" name="Рисунок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54" y="3974908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4</xdr:col>
      <xdr:colOff>66990</xdr:colOff>
      <xdr:row>12</xdr:row>
      <xdr:rowOff>70640</xdr:rowOff>
    </xdr:from>
    <xdr:to>
      <xdr:col>6</xdr:col>
      <xdr:colOff>34690</xdr:colOff>
      <xdr:row>15</xdr:row>
      <xdr:rowOff>0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1165" y="1518440"/>
          <a:ext cx="2215600" cy="396085"/>
        </a:xfrm>
        <a:prstGeom prst="rect">
          <a:avLst/>
        </a:prstGeom>
      </xdr:spPr>
    </xdr:pic>
    <xdr:clientData/>
  </xdr:twoCellAnchor>
  <xdr:twoCellAnchor editAs="oneCell">
    <xdr:from>
      <xdr:col>4</xdr:col>
      <xdr:colOff>55568</xdr:colOff>
      <xdr:row>17</xdr:row>
      <xdr:rowOff>74700</xdr:rowOff>
    </xdr:from>
    <xdr:to>
      <xdr:col>6</xdr:col>
      <xdr:colOff>51270</xdr:colOff>
      <xdr:row>19</xdr:row>
      <xdr:rowOff>170991</xdr:rowOff>
    </xdr:to>
    <xdr:pic>
      <xdr:nvPicPr>
        <xdr:cNvPr id="11" name="Рисунок 1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9743" y="1989225"/>
          <a:ext cx="2243602" cy="401091"/>
        </a:xfrm>
        <a:prstGeom prst="rect">
          <a:avLst/>
        </a:prstGeom>
      </xdr:spPr>
    </xdr:pic>
    <xdr:clientData/>
  </xdr:twoCellAnchor>
  <xdr:twoCellAnchor editAs="oneCell">
    <xdr:from>
      <xdr:col>4</xdr:col>
      <xdr:colOff>55298</xdr:colOff>
      <xdr:row>20</xdr:row>
      <xdr:rowOff>85436</xdr:rowOff>
    </xdr:from>
    <xdr:to>
      <xdr:col>6</xdr:col>
      <xdr:colOff>51543</xdr:colOff>
      <xdr:row>22</xdr:row>
      <xdr:rowOff>96099</xdr:rowOff>
    </xdr:to>
    <xdr:pic>
      <xdr:nvPicPr>
        <xdr:cNvPr id="12" name="Рисунок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9473" y="2485736"/>
          <a:ext cx="2244145" cy="401188"/>
        </a:xfrm>
        <a:prstGeom prst="rect">
          <a:avLst/>
        </a:prstGeom>
      </xdr:spPr>
    </xdr:pic>
    <xdr:clientData/>
  </xdr:twoCellAnchor>
  <xdr:twoCellAnchor editAs="oneCell">
    <xdr:from>
      <xdr:col>4</xdr:col>
      <xdr:colOff>53053</xdr:colOff>
      <xdr:row>23</xdr:row>
      <xdr:rowOff>29788</xdr:rowOff>
    </xdr:from>
    <xdr:to>
      <xdr:col>6</xdr:col>
      <xdr:colOff>83962</xdr:colOff>
      <xdr:row>25</xdr:row>
      <xdr:rowOff>56172</xdr:rowOff>
    </xdr:to>
    <xdr:pic>
      <xdr:nvPicPr>
        <xdr:cNvPr id="13" name="Рисунок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7228" y="3011113"/>
          <a:ext cx="2278809" cy="407384"/>
        </a:xfrm>
        <a:prstGeom prst="rect">
          <a:avLst/>
        </a:prstGeom>
      </xdr:spPr>
    </xdr:pic>
    <xdr:clientData/>
  </xdr:twoCellAnchor>
  <xdr:twoCellAnchor editAs="oneCell">
    <xdr:from>
      <xdr:col>4</xdr:col>
      <xdr:colOff>79586</xdr:colOff>
      <xdr:row>25</xdr:row>
      <xdr:rowOff>161040</xdr:rowOff>
    </xdr:from>
    <xdr:to>
      <xdr:col>6</xdr:col>
      <xdr:colOff>57422</xdr:colOff>
      <xdr:row>27</xdr:row>
      <xdr:rowOff>177937</xdr:rowOff>
    </xdr:to>
    <xdr:pic>
      <xdr:nvPicPr>
        <xdr:cNvPr id="14" name="Рисунок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3761" y="3523365"/>
          <a:ext cx="2225736" cy="397897"/>
        </a:xfrm>
        <a:prstGeom prst="rect">
          <a:avLst/>
        </a:prstGeom>
      </xdr:spPr>
    </xdr:pic>
    <xdr:clientData/>
  </xdr:twoCellAnchor>
  <xdr:twoCellAnchor editAs="oneCell">
    <xdr:from>
      <xdr:col>4</xdr:col>
      <xdr:colOff>59439</xdr:colOff>
      <xdr:row>27</xdr:row>
      <xdr:rowOff>285750</xdr:rowOff>
    </xdr:from>
    <xdr:to>
      <xdr:col>6</xdr:col>
      <xdr:colOff>54862</xdr:colOff>
      <xdr:row>29</xdr:row>
      <xdr:rowOff>153391</xdr:rowOff>
    </xdr:to>
    <xdr:pic>
      <xdr:nvPicPr>
        <xdr:cNvPr id="19" name="Рисунок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3614" y="4029075"/>
          <a:ext cx="2243323" cy="401041"/>
        </a:xfrm>
        <a:prstGeom prst="rect">
          <a:avLst/>
        </a:prstGeom>
      </xdr:spPr>
    </xdr:pic>
    <xdr:clientData/>
  </xdr:twoCellAnchor>
  <xdr:twoCellAnchor editAs="oneCell">
    <xdr:from>
      <xdr:col>0</xdr:col>
      <xdr:colOff>404369</xdr:colOff>
      <xdr:row>30</xdr:row>
      <xdr:rowOff>9697</xdr:rowOff>
    </xdr:from>
    <xdr:to>
      <xdr:col>3</xdr:col>
      <xdr:colOff>114450</xdr:colOff>
      <xdr:row>32</xdr:row>
      <xdr:rowOff>29811</xdr:rowOff>
    </xdr:to>
    <xdr:pic>
      <xdr:nvPicPr>
        <xdr:cNvPr id="20" name="Рисунок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369" y="4476922"/>
          <a:ext cx="2243731" cy="40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41708</xdr:colOff>
      <xdr:row>0</xdr:row>
      <xdr:rowOff>9526</xdr:rowOff>
    </xdr:from>
    <xdr:to>
      <xdr:col>6</xdr:col>
      <xdr:colOff>676275</xdr:colOff>
      <xdr:row>8</xdr:row>
      <xdr:rowOff>38101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08" y="9526"/>
          <a:ext cx="5806642" cy="8382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409576</xdr:colOff>
      <xdr:row>25</xdr:row>
      <xdr:rowOff>108253</xdr:rowOff>
    </xdr:from>
    <xdr:to>
      <xdr:col>3</xdr:col>
      <xdr:colOff>123826</xdr:colOff>
      <xdr:row>27</xdr:row>
      <xdr:rowOff>129111</xdr:rowOff>
    </xdr:to>
    <xdr:pic>
      <xdr:nvPicPr>
        <xdr:cNvPr id="22" name="Рисунок 2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6" y="3470578"/>
          <a:ext cx="2247900" cy="401858"/>
        </a:xfrm>
        <a:prstGeom prst="rect">
          <a:avLst/>
        </a:prstGeom>
      </xdr:spPr>
    </xdr:pic>
    <xdr:clientData/>
  </xdr:twoCellAnchor>
  <xdr:twoCellAnchor editAs="oneCell">
    <xdr:from>
      <xdr:col>4</xdr:col>
      <xdr:colOff>57450</xdr:colOff>
      <xdr:row>30</xdr:row>
      <xdr:rowOff>76200</xdr:rowOff>
    </xdr:from>
    <xdr:to>
      <xdr:col>6</xdr:col>
      <xdr:colOff>47642</xdr:colOff>
      <xdr:row>32</xdr:row>
      <xdr:rowOff>95306</xdr:rowOff>
    </xdr:to>
    <xdr:pic>
      <xdr:nvPicPr>
        <xdr:cNvPr id="3" name="Рисунок 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1625" y="4543425"/>
          <a:ext cx="2238092" cy="4001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38</xdr:row>
      <xdr:rowOff>28575</xdr:rowOff>
    </xdr:from>
    <xdr:to>
      <xdr:col>0</xdr:col>
      <xdr:colOff>1276350</xdr:colOff>
      <xdr:row>41</xdr:row>
      <xdr:rowOff>238126</xdr:rowOff>
    </xdr:to>
    <xdr:pic>
      <xdr:nvPicPr>
        <xdr:cNvPr id="2" name="Picture 124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362825"/>
          <a:ext cx="95250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418540</xdr:colOff>
      <xdr:row>54</xdr:row>
      <xdr:rowOff>122144</xdr:rowOff>
    </xdr:from>
    <xdr:to>
      <xdr:col>0</xdr:col>
      <xdr:colOff>1418665</xdr:colOff>
      <xdr:row>59</xdr:row>
      <xdr:rowOff>105334</xdr:rowOff>
    </xdr:to>
    <xdr:pic>
      <xdr:nvPicPr>
        <xdr:cNvPr id="3" name="Рисунок 6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540" y="10252262"/>
          <a:ext cx="1000125" cy="76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403414</xdr:colOff>
      <xdr:row>44</xdr:row>
      <xdr:rowOff>68610</xdr:rowOff>
    </xdr:from>
    <xdr:to>
      <xdr:col>0</xdr:col>
      <xdr:colOff>1129800</xdr:colOff>
      <xdr:row>49</xdr:row>
      <xdr:rowOff>11205</xdr:rowOff>
    </xdr:to>
    <xdr:pic>
      <xdr:nvPicPr>
        <xdr:cNvPr id="4" name="Picture 127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14" y="8607492"/>
          <a:ext cx="726386" cy="727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200585</xdr:colOff>
      <xdr:row>18</xdr:row>
      <xdr:rowOff>112058</xdr:rowOff>
    </xdr:from>
    <xdr:to>
      <xdr:col>0</xdr:col>
      <xdr:colOff>1377821</xdr:colOff>
      <xdr:row>27</xdr:row>
      <xdr:rowOff>145787</xdr:rowOff>
    </xdr:to>
    <xdr:pic>
      <xdr:nvPicPr>
        <xdr:cNvPr id="5" name="Picture 124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585" y="2879911"/>
          <a:ext cx="1177236" cy="1445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321609</xdr:colOff>
      <xdr:row>32</xdr:row>
      <xdr:rowOff>96931</xdr:rowOff>
    </xdr:from>
    <xdr:to>
      <xdr:col>0</xdr:col>
      <xdr:colOff>1255059</xdr:colOff>
      <xdr:row>35</xdr:row>
      <xdr:rowOff>144556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609" y="5195607"/>
          <a:ext cx="933450" cy="78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174064</xdr:colOff>
      <xdr:row>10</xdr:row>
      <xdr:rowOff>65335</xdr:rowOff>
    </xdr:from>
    <xdr:to>
      <xdr:col>8</xdr:col>
      <xdr:colOff>652742</xdr:colOff>
      <xdr:row>11</xdr:row>
      <xdr:rowOff>275896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2858" y="1477276"/>
          <a:ext cx="2361266" cy="277796"/>
        </a:xfrm>
        <a:prstGeom prst="rect">
          <a:avLst/>
        </a:prstGeom>
      </xdr:spPr>
    </xdr:pic>
    <xdr:clientData/>
  </xdr:twoCellAnchor>
  <xdr:twoCellAnchor editAs="oneCell">
    <xdr:from>
      <xdr:col>0</xdr:col>
      <xdr:colOff>72487</xdr:colOff>
      <xdr:row>0</xdr:row>
      <xdr:rowOff>0</xdr:rowOff>
    </xdr:from>
    <xdr:to>
      <xdr:col>8</xdr:col>
      <xdr:colOff>623301</xdr:colOff>
      <xdr:row>10</xdr:row>
      <xdr:rowOff>44824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487" y="0"/>
          <a:ext cx="10042196" cy="145676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155</xdr:row>
      <xdr:rowOff>104775</xdr:rowOff>
    </xdr:from>
    <xdr:ext cx="933450" cy="852769"/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9281100"/>
          <a:ext cx="933450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64434</xdr:colOff>
      <xdr:row>124</xdr:row>
      <xdr:rowOff>107016</xdr:rowOff>
    </xdr:from>
    <xdr:ext cx="1552575" cy="894230"/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4" y="29863116"/>
          <a:ext cx="1552575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356907</xdr:colOff>
      <xdr:row>131</xdr:row>
      <xdr:rowOff>163045</xdr:rowOff>
    </xdr:from>
    <xdr:ext cx="1028700" cy="596154"/>
    <xdr:pic>
      <xdr:nvPicPr>
        <xdr:cNvPr id="4" name="Рисунок 2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907" y="31747945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145</xdr:row>
      <xdr:rowOff>47625</xdr:rowOff>
    </xdr:from>
    <xdr:ext cx="933450" cy="807384"/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6252150"/>
          <a:ext cx="933450" cy="80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149</xdr:row>
      <xdr:rowOff>19050</xdr:rowOff>
    </xdr:from>
    <xdr:ext cx="857250" cy="881343"/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7633275"/>
          <a:ext cx="857250" cy="88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137</xdr:row>
      <xdr:rowOff>57150</xdr:rowOff>
    </xdr:from>
    <xdr:ext cx="1104900" cy="600075"/>
    <xdr:pic>
      <xdr:nvPicPr>
        <xdr:cNvPr id="7" name="Рисунок 4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352800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179855</xdr:colOff>
      <xdr:row>120</xdr:row>
      <xdr:rowOff>20170</xdr:rowOff>
    </xdr:from>
    <xdr:ext cx="1285875" cy="1189504"/>
    <xdr:pic>
      <xdr:nvPicPr>
        <xdr:cNvPr id="8" name="Рисунок 4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55" y="28061770"/>
          <a:ext cx="1285875" cy="11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417419</xdr:colOff>
      <xdr:row>29</xdr:row>
      <xdr:rowOff>71718</xdr:rowOff>
    </xdr:from>
    <xdr:ext cx="962025" cy="812426"/>
    <xdr:pic>
      <xdr:nvPicPr>
        <xdr:cNvPr id="9" name="Рисунок 6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19" y="8129868"/>
          <a:ext cx="962025" cy="81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430306</xdr:colOff>
      <xdr:row>20</xdr:row>
      <xdr:rowOff>50987</xdr:rowOff>
    </xdr:from>
    <xdr:ext cx="1028700" cy="848846"/>
    <xdr:pic>
      <xdr:nvPicPr>
        <xdr:cNvPr id="10" name="Рисунок 6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306" y="6194612"/>
          <a:ext cx="1028700" cy="84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10</xdr:row>
      <xdr:rowOff>130548</xdr:rowOff>
    </xdr:from>
    <xdr:ext cx="771525" cy="698127"/>
    <xdr:pic>
      <xdr:nvPicPr>
        <xdr:cNvPr id="11" name="Рисунок 6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188198"/>
          <a:ext cx="771525" cy="698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354666</xdr:colOff>
      <xdr:row>40</xdr:row>
      <xdr:rowOff>77321</xdr:rowOff>
    </xdr:from>
    <xdr:ext cx="1076325" cy="1037665"/>
    <xdr:pic>
      <xdr:nvPicPr>
        <xdr:cNvPr id="12" name="Рисунок 7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66" y="10621496"/>
          <a:ext cx="1076325" cy="103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355787</xdr:colOff>
      <xdr:row>50</xdr:row>
      <xdr:rowOff>156882</xdr:rowOff>
    </xdr:from>
    <xdr:ext cx="1019175" cy="793377"/>
    <xdr:pic>
      <xdr:nvPicPr>
        <xdr:cNvPr id="13" name="Рисунок 7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787" y="12958482"/>
          <a:ext cx="1019175" cy="79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355227</xdr:colOff>
      <xdr:row>59</xdr:row>
      <xdr:rowOff>168649</xdr:rowOff>
    </xdr:from>
    <xdr:ext cx="1019175" cy="810746"/>
    <xdr:pic>
      <xdr:nvPicPr>
        <xdr:cNvPr id="14" name="Рисунок 7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27" y="14951449"/>
          <a:ext cx="10191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133536</xdr:colOff>
      <xdr:row>68</xdr:row>
      <xdr:rowOff>114300</xdr:rowOff>
    </xdr:from>
    <xdr:ext cx="1371600" cy="841002"/>
    <xdr:pic>
      <xdr:nvPicPr>
        <xdr:cNvPr id="15" name="Рисунок 7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36" y="16868775"/>
          <a:ext cx="1371600" cy="8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50800</xdr:colOff>
      <xdr:row>88</xdr:row>
      <xdr:rowOff>117475</xdr:rowOff>
    </xdr:from>
    <xdr:ext cx="1409700" cy="1104339"/>
    <xdr:pic>
      <xdr:nvPicPr>
        <xdr:cNvPr id="16" name="Рисунок 7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1082000"/>
          <a:ext cx="1409700" cy="110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117</xdr:row>
      <xdr:rowOff>38100</xdr:rowOff>
    </xdr:from>
    <xdr:ext cx="1123950" cy="746312"/>
    <xdr:pic>
      <xdr:nvPicPr>
        <xdr:cNvPr id="18" name="Рисунок 3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7079575"/>
          <a:ext cx="1123950" cy="74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180</xdr:row>
      <xdr:rowOff>47625</xdr:rowOff>
    </xdr:from>
    <xdr:ext cx="901822" cy="937895"/>
    <xdr:pic>
      <xdr:nvPicPr>
        <xdr:cNvPr id="19" name="Рисунок 3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4824650"/>
          <a:ext cx="901822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551330</xdr:colOff>
      <xdr:row>182</xdr:row>
      <xdr:rowOff>233643</xdr:rowOff>
    </xdr:from>
    <xdr:ext cx="657225" cy="587749"/>
    <xdr:pic>
      <xdr:nvPicPr>
        <xdr:cNvPr id="20" name="Рисунок 3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330" y="46229868"/>
          <a:ext cx="657225" cy="58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187</xdr:row>
      <xdr:rowOff>160804</xdr:rowOff>
    </xdr:from>
    <xdr:ext cx="657225" cy="587750"/>
    <xdr:pic>
      <xdr:nvPicPr>
        <xdr:cNvPr id="21" name="Рисунок 36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7366704"/>
          <a:ext cx="657225" cy="58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192</xdr:row>
      <xdr:rowOff>9525</xdr:rowOff>
    </xdr:from>
    <xdr:ext cx="714375" cy="460563"/>
    <xdr:pic>
      <xdr:nvPicPr>
        <xdr:cNvPr id="22" name="Рисунок 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48425100"/>
          <a:ext cx="714375" cy="46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225799</xdr:colOff>
      <xdr:row>160</xdr:row>
      <xdr:rowOff>190500</xdr:rowOff>
    </xdr:from>
    <xdr:ext cx="1171575" cy="555811"/>
    <xdr:pic>
      <xdr:nvPicPr>
        <xdr:cNvPr id="23" name="Рисунок 3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99" y="40814625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139</xdr:row>
      <xdr:rowOff>28575</xdr:rowOff>
    </xdr:from>
    <xdr:ext cx="1028700" cy="609039"/>
    <xdr:pic>
      <xdr:nvPicPr>
        <xdr:cNvPr id="24" name="Рисунок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4375725"/>
          <a:ext cx="1028700" cy="60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387351</xdr:colOff>
      <xdr:row>142</xdr:row>
      <xdr:rowOff>47625</xdr:rowOff>
    </xdr:from>
    <xdr:ext cx="857250" cy="620909"/>
    <xdr:pic>
      <xdr:nvPicPr>
        <xdr:cNvPr id="25" name="Рисунок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51" y="35385375"/>
          <a:ext cx="857250" cy="62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142240</xdr:colOff>
      <xdr:row>1</xdr:row>
      <xdr:rowOff>20320</xdr:rowOff>
    </xdr:from>
    <xdr:to>
      <xdr:col>8</xdr:col>
      <xdr:colOff>184000</xdr:colOff>
      <xdr:row>3</xdr:row>
      <xdr:rowOff>3225</xdr:rowOff>
    </xdr:to>
    <xdr:pic>
      <xdr:nvPicPr>
        <xdr:cNvPr id="27" name="Рисунок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0815" y="1982470"/>
          <a:ext cx="236586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561285</xdr:colOff>
      <xdr:row>195</xdr:row>
      <xdr:rowOff>90965</xdr:rowOff>
    </xdr:from>
    <xdr:to>
      <xdr:col>0</xdr:col>
      <xdr:colOff>1259006</xdr:colOff>
      <xdr:row>195</xdr:row>
      <xdr:rowOff>518583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285" y="53579132"/>
          <a:ext cx="697721" cy="427618"/>
        </a:xfrm>
        <a:prstGeom prst="rect">
          <a:avLst/>
        </a:prstGeom>
      </xdr:spPr>
    </xdr:pic>
    <xdr:clientData/>
  </xdr:twoCellAnchor>
  <xdr:twoCellAnchor editAs="oneCell">
    <xdr:from>
      <xdr:col>0</xdr:col>
      <xdr:colOff>487363</xdr:colOff>
      <xdr:row>178</xdr:row>
      <xdr:rowOff>47624</xdr:rowOff>
    </xdr:from>
    <xdr:to>
      <xdr:col>0</xdr:col>
      <xdr:colOff>1297781</xdr:colOff>
      <xdr:row>178</xdr:row>
      <xdr:rowOff>727549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363" y="43529249"/>
          <a:ext cx="810418" cy="6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135</xdr:row>
      <xdr:rowOff>38100</xdr:rowOff>
    </xdr:from>
    <xdr:to>
      <xdr:col>0</xdr:col>
      <xdr:colOff>931679</xdr:colOff>
      <xdr:row>135</xdr:row>
      <xdr:rowOff>619125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54069"/>
          <a:ext cx="39827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417279</xdr:colOff>
      <xdr:row>113</xdr:row>
      <xdr:rowOff>146612</xdr:rowOff>
    </xdr:from>
    <xdr:to>
      <xdr:col>0</xdr:col>
      <xdr:colOff>871141</xdr:colOff>
      <xdr:row>115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79" y="25840300"/>
          <a:ext cx="453862" cy="877326"/>
        </a:xfrm>
        <a:prstGeom prst="rect">
          <a:avLst/>
        </a:prstGeom>
      </xdr:spPr>
    </xdr:pic>
    <xdr:clientData/>
  </xdr:twoCellAnchor>
  <xdr:twoCellAnchor editAs="oneCell">
    <xdr:from>
      <xdr:col>0</xdr:col>
      <xdr:colOff>420222</xdr:colOff>
      <xdr:row>164</xdr:row>
      <xdr:rowOff>11206</xdr:rowOff>
    </xdr:from>
    <xdr:to>
      <xdr:col>0</xdr:col>
      <xdr:colOff>1035844</xdr:colOff>
      <xdr:row>164</xdr:row>
      <xdr:rowOff>598564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222" y="41623550"/>
          <a:ext cx="615622" cy="587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896471</xdr:colOff>
      <xdr:row>1</xdr:row>
      <xdr:rowOff>25402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0870406" cy="15732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571500</xdr:colOff>
      <xdr:row>166</xdr:row>
      <xdr:rowOff>63500</xdr:rowOff>
    </xdr:from>
    <xdr:to>
      <xdr:col>0</xdr:col>
      <xdr:colOff>1123568</xdr:colOff>
      <xdr:row>166</xdr:row>
      <xdr:rowOff>752475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329FD40-0C2B-494A-A438-04039045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42291000"/>
          <a:ext cx="552068" cy="688975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168</xdr:row>
      <xdr:rowOff>32071</xdr:rowOff>
    </xdr:from>
    <xdr:to>
      <xdr:col>0</xdr:col>
      <xdr:colOff>1101725</xdr:colOff>
      <xdr:row>168</xdr:row>
      <xdr:rowOff>726472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FE223FB-EBDB-4F35-99FE-03EC38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34760221"/>
          <a:ext cx="609600" cy="69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170</xdr:row>
      <xdr:rowOff>12224</xdr:rowOff>
    </xdr:from>
    <xdr:to>
      <xdr:col>0</xdr:col>
      <xdr:colOff>1157381</xdr:colOff>
      <xdr:row>171</xdr:row>
      <xdr:rowOff>17456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A5465B82-BE6B-43DE-8FF9-691331BB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35750024"/>
          <a:ext cx="469746" cy="786282"/>
        </a:xfrm>
        <a:prstGeom prst="rect">
          <a:avLst/>
        </a:prstGeom>
      </xdr:spPr>
    </xdr:pic>
    <xdr:clientData/>
  </xdr:twoCellAnchor>
  <xdr:twoCellAnchor editAs="oneCell">
    <xdr:from>
      <xdr:col>0</xdr:col>
      <xdr:colOff>267449</xdr:colOff>
      <xdr:row>171</xdr:row>
      <xdr:rowOff>34925</xdr:rowOff>
    </xdr:from>
    <xdr:to>
      <xdr:col>0</xdr:col>
      <xdr:colOff>1276351</xdr:colOff>
      <xdr:row>174</xdr:row>
      <xdr:rowOff>76571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8F5B73B-6A65-47BC-8C12-A44D6FC9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49" y="36601400"/>
          <a:ext cx="1008902" cy="896779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695328</xdr:colOff>
      <xdr:row>176</xdr:row>
      <xdr:rowOff>10583</xdr:rowOff>
    </xdr:from>
    <xdr:to>
      <xdr:col>0</xdr:col>
      <xdr:colOff>899583</xdr:colOff>
      <xdr:row>176</xdr:row>
      <xdr:rowOff>731144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B789FDB-5FE0-4AC6-9DA9-F28CCA96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8" y="47011166"/>
          <a:ext cx="204255" cy="7205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123</xdr:row>
      <xdr:rowOff>190500</xdr:rowOff>
    </xdr:from>
    <xdr:ext cx="1171575" cy="555811"/>
    <xdr:pic>
      <xdr:nvPicPr>
        <xdr:cNvPr id="3" name="Рисунок 3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0403800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13</xdr:row>
      <xdr:rowOff>152400</xdr:rowOff>
    </xdr:from>
    <xdr:ext cx="876300" cy="743510"/>
    <xdr:pic>
      <xdr:nvPicPr>
        <xdr:cNvPr id="4" name="Рисунок 4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876800"/>
          <a:ext cx="876300" cy="74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19</xdr:row>
      <xdr:rowOff>85725</xdr:rowOff>
    </xdr:from>
    <xdr:ext cx="857250" cy="772085"/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162675"/>
          <a:ext cx="857250" cy="77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27</xdr:row>
      <xdr:rowOff>152400</xdr:rowOff>
    </xdr:from>
    <xdr:ext cx="1276350" cy="899273"/>
    <xdr:pic>
      <xdr:nvPicPr>
        <xdr:cNvPr id="6" name="Рисунок 5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572375"/>
          <a:ext cx="1276350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35</xdr:row>
      <xdr:rowOff>28575</xdr:rowOff>
    </xdr:from>
    <xdr:ext cx="1076325" cy="724460"/>
    <xdr:pic>
      <xdr:nvPicPr>
        <xdr:cNvPr id="7" name="Рисунок 5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9029700"/>
          <a:ext cx="1076325" cy="72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50</xdr:row>
      <xdr:rowOff>76200</xdr:rowOff>
    </xdr:from>
    <xdr:ext cx="895350" cy="606799"/>
    <xdr:pic>
      <xdr:nvPicPr>
        <xdr:cNvPr id="8" name="Рисунок 5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468225"/>
          <a:ext cx="895350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241486</xdr:colOff>
      <xdr:row>60</xdr:row>
      <xdr:rowOff>209551</xdr:rowOff>
    </xdr:from>
    <xdr:ext cx="1171575" cy="899272"/>
    <xdr:pic>
      <xdr:nvPicPr>
        <xdr:cNvPr id="9" name="Рисунок 5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86" y="15087601"/>
          <a:ext cx="1171575" cy="89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8</xdr:row>
      <xdr:rowOff>19050</xdr:rowOff>
    </xdr:from>
    <xdr:ext cx="655501" cy="661670"/>
    <xdr:pic>
      <xdr:nvPicPr>
        <xdr:cNvPr id="10" name="Рисунок 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638550"/>
          <a:ext cx="655501" cy="661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99</xdr:row>
      <xdr:rowOff>19050</xdr:rowOff>
    </xdr:from>
    <xdr:ext cx="838200" cy="801780"/>
    <xdr:pic>
      <xdr:nvPicPr>
        <xdr:cNvPr id="11" name="Рисунок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3726775"/>
          <a:ext cx="838200" cy="8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521634</xdr:colOff>
      <xdr:row>117</xdr:row>
      <xdr:rowOff>19050</xdr:rowOff>
    </xdr:from>
    <xdr:ext cx="637707" cy="763270"/>
    <xdr:pic>
      <xdr:nvPicPr>
        <xdr:cNvPr id="12" name="Рисунок 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34" y="28098750"/>
          <a:ext cx="637707" cy="76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447040</xdr:colOff>
      <xdr:row>120</xdr:row>
      <xdr:rowOff>59690</xdr:rowOff>
    </xdr:from>
    <xdr:ext cx="690880" cy="726947"/>
    <xdr:pic>
      <xdr:nvPicPr>
        <xdr:cNvPr id="13" name="Рисунок 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40" y="29091890"/>
          <a:ext cx="690880" cy="72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287991</xdr:colOff>
      <xdr:row>69</xdr:row>
      <xdr:rowOff>247089</xdr:rowOff>
    </xdr:from>
    <xdr:ext cx="1171575" cy="899273"/>
    <xdr:pic>
      <xdr:nvPicPr>
        <xdr:cNvPr id="14" name="Рисунок 5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991" y="17353989"/>
          <a:ext cx="1171575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4483</xdr:colOff>
      <xdr:row>2</xdr:row>
      <xdr:rowOff>38505</xdr:rowOff>
    </xdr:from>
    <xdr:to>
      <xdr:col>7</xdr:col>
      <xdr:colOff>342832</xdr:colOff>
      <xdr:row>3</xdr:row>
      <xdr:rowOff>9954</xdr:rowOff>
    </xdr:to>
    <xdr:pic>
      <xdr:nvPicPr>
        <xdr:cNvPr id="16" name="Рисунок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6308" y="1562505"/>
          <a:ext cx="2348124" cy="2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442118</xdr:colOff>
      <xdr:row>145</xdr:row>
      <xdr:rowOff>114300</xdr:rowOff>
    </xdr:from>
    <xdr:to>
      <xdr:col>0</xdr:col>
      <xdr:colOff>1089025</xdr:colOff>
      <xdr:row>145</xdr:row>
      <xdr:rowOff>473047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118" y="37947600"/>
          <a:ext cx="646907" cy="35874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109</xdr:row>
      <xdr:rowOff>75004</xdr:rowOff>
    </xdr:from>
    <xdr:to>
      <xdr:col>0</xdr:col>
      <xdr:colOff>1062831</xdr:colOff>
      <xdr:row>110</xdr:row>
      <xdr:rowOff>435848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6328285"/>
          <a:ext cx="631031" cy="79502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105</xdr:row>
      <xdr:rowOff>122390</xdr:rowOff>
    </xdr:from>
    <xdr:to>
      <xdr:col>0</xdr:col>
      <xdr:colOff>1064504</xdr:colOff>
      <xdr:row>107</xdr:row>
      <xdr:rowOff>149225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9" y="24970734"/>
          <a:ext cx="605715" cy="901547"/>
        </a:xfrm>
        <a:prstGeom prst="rect">
          <a:avLst/>
        </a:prstGeom>
      </xdr:spPr>
    </xdr:pic>
    <xdr:clientData/>
  </xdr:twoCellAnchor>
  <xdr:twoCellAnchor editAs="oneCell">
    <xdr:from>
      <xdr:col>0</xdr:col>
      <xdr:colOff>219869</xdr:colOff>
      <xdr:row>143</xdr:row>
      <xdr:rowOff>239711</xdr:rowOff>
    </xdr:from>
    <xdr:to>
      <xdr:col>0</xdr:col>
      <xdr:colOff>1317625</xdr:colOff>
      <xdr:row>143</xdr:row>
      <xdr:rowOff>1654168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69" y="36047361"/>
          <a:ext cx="1097756" cy="1408107"/>
        </a:xfrm>
        <a:prstGeom prst="rect">
          <a:avLst/>
        </a:prstGeom>
      </xdr:spPr>
    </xdr:pic>
    <xdr:clientData/>
  </xdr:twoCellAnchor>
  <xdr:twoCellAnchor editAs="oneCell">
    <xdr:from>
      <xdr:col>0</xdr:col>
      <xdr:colOff>287111</xdr:colOff>
      <xdr:row>54</xdr:row>
      <xdr:rowOff>39800</xdr:rowOff>
    </xdr:from>
    <xdr:to>
      <xdr:col>0</xdr:col>
      <xdr:colOff>1314450</xdr:colOff>
      <xdr:row>59</xdr:row>
      <xdr:rowOff>74250</xdr:rowOff>
    </xdr:to>
    <xdr:pic>
      <xdr:nvPicPr>
        <xdr:cNvPr id="21" name="Рисунок 20" descr="C:\Users\ksozonov\AppData\Local\Microsoft\Windows\INetCache\Content.Word\3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111" y="13727225"/>
          <a:ext cx="1027339" cy="1110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42</xdr:row>
      <xdr:rowOff>225877</xdr:rowOff>
    </xdr:from>
    <xdr:to>
      <xdr:col>0</xdr:col>
      <xdr:colOff>1409700</xdr:colOff>
      <xdr:row>46</xdr:row>
      <xdr:rowOff>85724</xdr:rowOff>
    </xdr:to>
    <xdr:pic>
      <xdr:nvPicPr>
        <xdr:cNvPr id="22" name="Рисунок 21" descr="C:\Users\ksozonov\AppData\Local\Microsoft\Windows\INetCache\Content.Word\1.p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11103427"/>
          <a:ext cx="1333500" cy="8504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85</xdr:row>
      <xdr:rowOff>122464</xdr:rowOff>
    </xdr:from>
    <xdr:to>
      <xdr:col>1</xdr:col>
      <xdr:colOff>0</xdr:colOff>
      <xdr:row>91</xdr:row>
      <xdr:rowOff>66675</xdr:rowOff>
    </xdr:to>
    <xdr:pic>
      <xdr:nvPicPr>
        <xdr:cNvPr id="23" name="Рисунок 22" descr="C:\Users\ksozonov\AppData\Local\Microsoft\Windows\INetCache\Content.Word\4.pn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1029839"/>
          <a:ext cx="1504950" cy="14301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481354</xdr:colOff>
      <xdr:row>112</xdr:row>
      <xdr:rowOff>44223</xdr:rowOff>
    </xdr:from>
    <xdr:to>
      <xdr:col>0</xdr:col>
      <xdr:colOff>1081088</xdr:colOff>
      <xdr:row>115</xdr:row>
      <xdr:rowOff>154781</xdr:rowOff>
    </xdr:to>
    <xdr:pic>
      <xdr:nvPicPr>
        <xdr:cNvPr id="24" name="Рисунок 23" descr="6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354" y="27261911"/>
          <a:ext cx="590209" cy="824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308768</xdr:colOff>
      <xdr:row>141</xdr:row>
      <xdr:rowOff>13494</xdr:rowOff>
    </xdr:from>
    <xdr:to>
      <xdr:col>0</xdr:col>
      <xdr:colOff>1235074</xdr:colOff>
      <xdr:row>141</xdr:row>
      <xdr:rowOff>720725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768" y="39243794"/>
          <a:ext cx="92630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127</xdr:row>
      <xdr:rowOff>11207</xdr:rowOff>
    </xdr:from>
    <xdr:to>
      <xdr:col>0</xdr:col>
      <xdr:colOff>1047750</xdr:colOff>
      <xdr:row>127</xdr:row>
      <xdr:rowOff>649958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31336551"/>
          <a:ext cx="633133" cy="6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6150</xdr:colOff>
      <xdr:row>0</xdr:row>
      <xdr:rowOff>0</xdr:rowOff>
    </xdr:from>
    <xdr:to>
      <xdr:col>9</xdr:col>
      <xdr:colOff>0</xdr:colOff>
      <xdr:row>1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0" y="0"/>
          <a:ext cx="11119050" cy="15240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266700</xdr:colOff>
      <xdr:row>102</xdr:row>
      <xdr:rowOff>9525</xdr:rowOff>
    </xdr:from>
    <xdr:to>
      <xdr:col>0</xdr:col>
      <xdr:colOff>952500</xdr:colOff>
      <xdr:row>102</xdr:row>
      <xdr:rowOff>528814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F5615ED-9A54-86C0-0F72-ADFF39F3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31725"/>
          <a:ext cx="685800" cy="51928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103</xdr:row>
      <xdr:rowOff>85727</xdr:rowOff>
    </xdr:from>
    <xdr:to>
      <xdr:col>0</xdr:col>
      <xdr:colOff>1006475</xdr:colOff>
      <xdr:row>104</xdr:row>
      <xdr:rowOff>56099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7D51BA4-C7F1-F68A-6D31-1D68E7A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25841327"/>
          <a:ext cx="685799" cy="503772"/>
        </a:xfrm>
        <a:prstGeom prst="rect">
          <a:avLst/>
        </a:prstGeom>
      </xdr:spPr>
    </xdr:pic>
    <xdr:clientData/>
  </xdr:twoCellAnchor>
  <xdr:twoCellAnchor editAs="oneCell">
    <xdr:from>
      <xdr:col>0</xdr:col>
      <xdr:colOff>511175</xdr:colOff>
      <xdr:row>129</xdr:row>
      <xdr:rowOff>31751</xdr:rowOff>
    </xdr:from>
    <xdr:to>
      <xdr:col>0</xdr:col>
      <xdr:colOff>1063243</xdr:colOff>
      <xdr:row>129</xdr:row>
      <xdr:rowOff>720726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DAFE5DB-48C7-4944-8EEE-27825F9E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175" y="33826451"/>
          <a:ext cx="552068" cy="6794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131</xdr:row>
      <xdr:rowOff>32071</xdr:rowOff>
    </xdr:from>
    <xdr:to>
      <xdr:col>0</xdr:col>
      <xdr:colOff>1101725</xdr:colOff>
      <xdr:row>131</xdr:row>
      <xdr:rowOff>726472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7896629-9C73-4ABF-A7B0-BE55A03F0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34830071"/>
          <a:ext cx="609600" cy="69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133</xdr:row>
      <xdr:rowOff>12224</xdr:rowOff>
    </xdr:from>
    <xdr:to>
      <xdr:col>0</xdr:col>
      <xdr:colOff>1157381</xdr:colOff>
      <xdr:row>133</xdr:row>
      <xdr:rowOff>798506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E5EBFDE-F24E-4D06-A3B8-E0A86BC8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36064349"/>
          <a:ext cx="466571" cy="77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267449</xdr:colOff>
      <xdr:row>134</xdr:row>
      <xdr:rowOff>34925</xdr:rowOff>
    </xdr:from>
    <xdr:to>
      <xdr:col>0</xdr:col>
      <xdr:colOff>1276351</xdr:colOff>
      <xdr:row>137</xdr:row>
      <xdr:rowOff>188754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5ABCCE4-423A-42F2-9167-6C04102C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49" y="36601400"/>
          <a:ext cx="1008902" cy="896779"/>
        </a:xfrm>
        <a:prstGeom prst="rect">
          <a:avLst/>
        </a:prstGeom>
      </xdr:spPr>
    </xdr:pic>
    <xdr:clientData/>
  </xdr:twoCellAnchor>
  <xdr:twoCellAnchor editAs="oneCell">
    <xdr:from>
      <xdr:col>0</xdr:col>
      <xdr:colOff>663578</xdr:colOff>
      <xdr:row>139</xdr:row>
      <xdr:rowOff>63500</xdr:rowOff>
    </xdr:from>
    <xdr:to>
      <xdr:col>0</xdr:col>
      <xdr:colOff>931765</xdr:colOff>
      <xdr:row>139</xdr:row>
      <xdr:rowOff>1007481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62C760C-F75B-4E32-BEB0-0A5172BAB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8" y="38042850"/>
          <a:ext cx="268187" cy="9408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50</xdr:row>
      <xdr:rowOff>38100</xdr:rowOff>
    </xdr:from>
    <xdr:to>
      <xdr:col>0</xdr:col>
      <xdr:colOff>1371600</xdr:colOff>
      <xdr:row>50</xdr:row>
      <xdr:rowOff>666750</xdr:rowOff>
    </xdr:to>
    <xdr:pic>
      <xdr:nvPicPr>
        <xdr:cNvPr id="125048" name="Рисунок 3">
          <a:extLst>
            <a:ext uri="{FF2B5EF4-FFF2-40B4-BE49-F238E27FC236}">
              <a16:creationId xmlns:a16="http://schemas.microsoft.com/office/drawing/2014/main" id="{00000000-0008-0000-0400-000078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00215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39</xdr:row>
      <xdr:rowOff>28575</xdr:rowOff>
    </xdr:from>
    <xdr:to>
      <xdr:col>0</xdr:col>
      <xdr:colOff>1162050</xdr:colOff>
      <xdr:row>41</xdr:row>
      <xdr:rowOff>38101</xdr:rowOff>
    </xdr:to>
    <xdr:pic>
      <xdr:nvPicPr>
        <xdr:cNvPr id="125049" name="Рисунок 3">
          <a:extLst>
            <a:ext uri="{FF2B5EF4-FFF2-40B4-BE49-F238E27FC236}">
              <a16:creationId xmlns:a16="http://schemas.microsoft.com/office/drawing/2014/main" id="{00000000-0008-0000-0400-000079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7525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46</xdr:row>
      <xdr:rowOff>76200</xdr:rowOff>
    </xdr:from>
    <xdr:to>
      <xdr:col>0</xdr:col>
      <xdr:colOff>1238250</xdr:colOff>
      <xdr:row>47</xdr:row>
      <xdr:rowOff>396241</xdr:rowOff>
    </xdr:to>
    <xdr:pic>
      <xdr:nvPicPr>
        <xdr:cNvPr id="125052" name="Рисунок 9">
          <a:extLst>
            <a:ext uri="{FF2B5EF4-FFF2-40B4-BE49-F238E27FC236}">
              <a16:creationId xmlns:a16="http://schemas.microsoft.com/office/drawing/2014/main" id="{00000000-0008-0000-0400-00007C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725900"/>
          <a:ext cx="1000125" cy="78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51</xdr:row>
      <xdr:rowOff>381000</xdr:rowOff>
    </xdr:from>
    <xdr:to>
      <xdr:col>0</xdr:col>
      <xdr:colOff>588645</xdr:colOff>
      <xdr:row>51</xdr:row>
      <xdr:rowOff>626745</xdr:rowOff>
    </xdr:to>
    <xdr:pic>
      <xdr:nvPicPr>
        <xdr:cNvPr id="125055" name="Рисунок 1">
          <a:extLst>
            <a:ext uri="{FF2B5EF4-FFF2-40B4-BE49-F238E27FC236}">
              <a16:creationId xmlns:a16="http://schemas.microsoft.com/office/drawing/2014/main" id="{00000000-0008-0000-0400-00007F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06930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51</xdr:row>
      <xdr:rowOff>133350</xdr:rowOff>
    </xdr:from>
    <xdr:to>
      <xdr:col>0</xdr:col>
      <xdr:colOff>662940</xdr:colOff>
      <xdr:row>51</xdr:row>
      <xdr:rowOff>396240</xdr:rowOff>
    </xdr:to>
    <xdr:pic>
      <xdr:nvPicPr>
        <xdr:cNvPr id="125056" name="Рисунок 12">
          <a:extLst>
            <a:ext uri="{FF2B5EF4-FFF2-40B4-BE49-F238E27FC236}">
              <a16:creationId xmlns:a16="http://schemas.microsoft.com/office/drawing/2014/main" id="{00000000-0008-0000-0400-000080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082165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51</xdr:row>
      <xdr:rowOff>152400</xdr:rowOff>
    </xdr:from>
    <xdr:to>
      <xdr:col>0</xdr:col>
      <xdr:colOff>1123950</xdr:colOff>
      <xdr:row>51</xdr:row>
      <xdr:rowOff>571500</xdr:rowOff>
    </xdr:to>
    <xdr:pic>
      <xdr:nvPicPr>
        <xdr:cNvPr id="125057" name="Рисунок 13" descr="Картинки по запросу фланцевая гайка м4">
          <a:extLst>
            <a:ext uri="{FF2B5EF4-FFF2-40B4-BE49-F238E27FC236}">
              <a16:creationId xmlns:a16="http://schemas.microsoft.com/office/drawing/2014/main" id="{00000000-0008-0000-0400-000081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08407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104775</xdr:rowOff>
    </xdr:from>
    <xdr:to>
      <xdr:col>0</xdr:col>
      <xdr:colOff>819150</xdr:colOff>
      <xdr:row>50</xdr:row>
      <xdr:rowOff>283845</xdr:rowOff>
    </xdr:to>
    <xdr:pic>
      <xdr:nvPicPr>
        <xdr:cNvPr id="125058" name="Рисунок 2">
          <a:extLst>
            <a:ext uri="{FF2B5EF4-FFF2-40B4-BE49-F238E27FC236}">
              <a16:creationId xmlns:a16="http://schemas.microsoft.com/office/drawing/2014/main" id="{00000000-0008-0000-0400-000082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88225"/>
          <a:ext cx="638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31316</xdr:colOff>
      <xdr:row>2</xdr:row>
      <xdr:rowOff>44815</xdr:rowOff>
    </xdr:from>
    <xdr:to>
      <xdr:col>13</xdr:col>
      <xdr:colOff>21702</xdr:colOff>
      <xdr:row>2</xdr:row>
      <xdr:rowOff>324490</xdr:rowOff>
    </xdr:to>
    <xdr:pic>
      <xdr:nvPicPr>
        <xdr:cNvPr id="16" name="Рисунок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1404" y="1692080"/>
          <a:ext cx="2377239" cy="279675"/>
        </a:xfrm>
        <a:prstGeom prst="rect">
          <a:avLst/>
        </a:prstGeom>
      </xdr:spPr>
    </xdr:pic>
    <xdr:clientData/>
  </xdr:twoCellAnchor>
  <xdr:twoCellAnchor editAs="oneCell">
    <xdr:from>
      <xdr:col>0</xdr:col>
      <xdr:colOff>37624</xdr:colOff>
      <xdr:row>17</xdr:row>
      <xdr:rowOff>1428</xdr:rowOff>
    </xdr:from>
    <xdr:to>
      <xdr:col>1</xdr:col>
      <xdr:colOff>3355</xdr:colOff>
      <xdr:row>25</xdr:row>
      <xdr:rowOff>55721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4" y="6061709"/>
          <a:ext cx="1395347" cy="1300163"/>
        </a:xfrm>
        <a:prstGeom prst="rect">
          <a:avLst/>
        </a:prstGeom>
      </xdr:spPr>
    </xdr:pic>
    <xdr:clientData/>
  </xdr:twoCellAnchor>
  <xdr:twoCellAnchor editAs="oneCell">
    <xdr:from>
      <xdr:col>0</xdr:col>
      <xdr:colOff>334806</xdr:colOff>
      <xdr:row>32</xdr:row>
      <xdr:rowOff>25718</xdr:rowOff>
    </xdr:from>
    <xdr:to>
      <xdr:col>0</xdr:col>
      <xdr:colOff>840442</xdr:colOff>
      <xdr:row>33</xdr:row>
      <xdr:rowOff>273893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06" y="8217218"/>
          <a:ext cx="505636" cy="539528"/>
        </a:xfrm>
        <a:prstGeom prst="rect">
          <a:avLst/>
        </a:prstGeom>
      </xdr:spPr>
    </xdr:pic>
    <xdr:clientData/>
  </xdr:twoCellAnchor>
  <xdr:twoCellAnchor editAs="oneCell">
    <xdr:from>
      <xdr:col>0</xdr:col>
      <xdr:colOff>988219</xdr:colOff>
      <xdr:row>14</xdr:row>
      <xdr:rowOff>142874</xdr:rowOff>
    </xdr:from>
    <xdr:to>
      <xdr:col>1</xdr:col>
      <xdr:colOff>3072</xdr:colOff>
      <xdr:row>16</xdr:row>
      <xdr:rowOff>95567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9" y="5738812"/>
          <a:ext cx="444469" cy="250824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1023938</xdr:colOff>
      <xdr:row>16</xdr:row>
      <xdr:rowOff>11906</xdr:rowOff>
    </xdr:from>
    <xdr:to>
      <xdr:col>1</xdr:col>
      <xdr:colOff>11558</xdr:colOff>
      <xdr:row>17</xdr:row>
      <xdr:rowOff>98422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38" y="5917406"/>
          <a:ext cx="444469" cy="250824"/>
        </a:xfrm>
        <a:prstGeom prst="rect">
          <a:avLst/>
        </a:prstGeom>
      </xdr:spPr>
    </xdr:pic>
    <xdr:clientData/>
  </xdr:twoCellAnchor>
  <xdr:twoCellAnchor editAs="oneCell">
    <xdr:from>
      <xdr:col>0</xdr:col>
      <xdr:colOff>62434</xdr:colOff>
      <xdr:row>0</xdr:row>
      <xdr:rowOff>0</xdr:rowOff>
    </xdr:from>
    <xdr:to>
      <xdr:col>13</xdr:col>
      <xdr:colOff>851647</xdr:colOff>
      <xdr:row>2</xdr:row>
      <xdr:rowOff>23812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434" y="0"/>
          <a:ext cx="11726154" cy="167107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371475</xdr:colOff>
      <xdr:row>42</xdr:row>
      <xdr:rowOff>219075</xdr:rowOff>
    </xdr:from>
    <xdr:to>
      <xdr:col>0</xdr:col>
      <xdr:colOff>1005108</xdr:colOff>
      <xdr:row>44</xdr:row>
      <xdr:rowOff>27498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11715750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424546</xdr:colOff>
      <xdr:row>48</xdr:row>
      <xdr:rowOff>11205</xdr:rowOff>
    </xdr:from>
    <xdr:to>
      <xdr:col>0</xdr:col>
      <xdr:colOff>1082138</xdr:colOff>
      <xdr:row>48</xdr:row>
      <xdr:rowOff>403412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8F0138-D402-4A99-A0D9-E6E969C26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3592734"/>
          <a:ext cx="657592" cy="3922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40</xdr:row>
      <xdr:rowOff>9525</xdr:rowOff>
    </xdr:from>
    <xdr:to>
      <xdr:col>0</xdr:col>
      <xdr:colOff>1152525</xdr:colOff>
      <xdr:row>42</xdr:row>
      <xdr:rowOff>15876</xdr:rowOff>
    </xdr:to>
    <xdr:pic>
      <xdr:nvPicPr>
        <xdr:cNvPr id="126036" name="Рисунок 32">
          <a:extLst>
            <a:ext uri="{FF2B5EF4-FFF2-40B4-BE49-F238E27FC236}">
              <a16:creationId xmlns:a16="http://schemas.microsoft.com/office/drawing/2014/main" id="{00000000-0008-0000-0500-000054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849225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170721</xdr:colOff>
      <xdr:row>20</xdr:row>
      <xdr:rowOff>120588</xdr:rowOff>
    </xdr:from>
    <xdr:to>
      <xdr:col>0</xdr:col>
      <xdr:colOff>1110892</xdr:colOff>
      <xdr:row>21</xdr:row>
      <xdr:rowOff>235040</xdr:rowOff>
    </xdr:to>
    <xdr:pic>
      <xdr:nvPicPr>
        <xdr:cNvPr id="126038" name="Рисунок 42">
          <a:extLst>
            <a:ext uri="{FF2B5EF4-FFF2-40B4-BE49-F238E27FC236}">
              <a16:creationId xmlns:a16="http://schemas.microsoft.com/office/drawing/2014/main" id="{00000000-0008-0000-0500-000056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70721" y="6407088"/>
          <a:ext cx="940171" cy="3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143240</xdr:colOff>
      <xdr:row>2</xdr:row>
      <xdr:rowOff>44824</xdr:rowOff>
    </xdr:from>
    <xdr:to>
      <xdr:col>8</xdr:col>
      <xdr:colOff>567601</xdr:colOff>
      <xdr:row>2</xdr:row>
      <xdr:rowOff>324789</xdr:rowOff>
    </xdr:to>
    <xdr:pic>
      <xdr:nvPicPr>
        <xdr:cNvPr id="12" name="Рисунок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9416" y="1703295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26007</xdr:colOff>
      <xdr:row>44</xdr:row>
      <xdr:rowOff>190500</xdr:rowOff>
    </xdr:from>
    <xdr:to>
      <xdr:col>0</xdr:col>
      <xdr:colOff>1149957</xdr:colOff>
      <xdr:row>47</xdr:row>
      <xdr:rowOff>17510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7" y="14298706"/>
          <a:ext cx="1123950" cy="667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79502</xdr:colOff>
      <xdr:row>10</xdr:row>
      <xdr:rowOff>259730</xdr:rowOff>
    </xdr:from>
    <xdr:to>
      <xdr:col>0</xdr:col>
      <xdr:colOff>1081019</xdr:colOff>
      <xdr:row>12</xdr:row>
      <xdr:rowOff>107538</xdr:rowOff>
    </xdr:to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79502" y="3890436"/>
          <a:ext cx="1001517" cy="38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140774</xdr:colOff>
      <xdr:row>29</xdr:row>
      <xdr:rowOff>230217</xdr:rowOff>
    </xdr:from>
    <xdr:to>
      <xdr:col>0</xdr:col>
      <xdr:colOff>1077458</xdr:colOff>
      <xdr:row>31</xdr:row>
      <xdr:rowOff>89503</xdr:rowOff>
    </xdr:to>
    <xdr:pic>
      <xdr:nvPicPr>
        <xdr:cNvPr id="17" name="Рисунок 4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40774" y="8701864"/>
          <a:ext cx="936684" cy="352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36</xdr:row>
      <xdr:rowOff>28575</xdr:rowOff>
    </xdr:from>
    <xdr:to>
      <xdr:col>0</xdr:col>
      <xdr:colOff>1066801</xdr:colOff>
      <xdr:row>38</xdr:row>
      <xdr:rowOff>177201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0785475"/>
          <a:ext cx="952500" cy="63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74948</xdr:rowOff>
    </xdr:from>
    <xdr:to>
      <xdr:col>8</xdr:col>
      <xdr:colOff>802342</xdr:colOff>
      <xdr:row>0</xdr:row>
      <xdr:rowOff>1628346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948"/>
          <a:ext cx="10708342" cy="155339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8</xdr:row>
      <xdr:rowOff>136525</xdr:rowOff>
    </xdr:from>
    <xdr:to>
      <xdr:col>0</xdr:col>
      <xdr:colOff>1089025</xdr:colOff>
      <xdr:row>9</xdr:row>
      <xdr:rowOff>390525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3717925"/>
          <a:ext cx="1019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176858</xdr:colOff>
      <xdr:row>2</xdr:row>
      <xdr:rowOff>33618</xdr:rowOff>
    </xdr:from>
    <xdr:to>
      <xdr:col>8</xdr:col>
      <xdr:colOff>601219</xdr:colOff>
      <xdr:row>2</xdr:row>
      <xdr:rowOff>313583</xdr:rowOff>
    </xdr:to>
    <xdr:pic>
      <xdr:nvPicPr>
        <xdr:cNvPr id="6" name="Рисуно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3034" y="1658471"/>
          <a:ext cx="2374185" cy="279965"/>
        </a:xfrm>
        <a:prstGeom prst="rect">
          <a:avLst/>
        </a:prstGeom>
      </xdr:spPr>
    </xdr:pic>
    <xdr:clientData/>
  </xdr:twoCellAnchor>
  <xdr:twoCellAnchor>
    <xdr:from>
      <xdr:col>0</xdr:col>
      <xdr:colOff>141941</xdr:colOff>
      <xdr:row>11</xdr:row>
      <xdr:rowOff>78440</xdr:rowOff>
    </xdr:from>
    <xdr:to>
      <xdr:col>0</xdr:col>
      <xdr:colOff>1122580</xdr:colOff>
      <xdr:row>12</xdr:row>
      <xdr:rowOff>638734</xdr:rowOff>
    </xdr:to>
    <xdr:pic>
      <xdr:nvPicPr>
        <xdr:cNvPr id="9" name="Рисунок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41" y="4908175"/>
          <a:ext cx="980639" cy="1086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82550</xdr:rowOff>
    </xdr:from>
    <xdr:to>
      <xdr:col>0</xdr:col>
      <xdr:colOff>1206033</xdr:colOff>
      <xdr:row>32</xdr:row>
      <xdr:rowOff>139700</xdr:rowOff>
    </xdr:to>
    <xdr:pic>
      <xdr:nvPicPr>
        <xdr:cNvPr id="10" name="Рисунок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99025"/>
          <a:ext cx="1206033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374650</xdr:colOff>
      <xdr:row>36</xdr:row>
      <xdr:rowOff>114300</xdr:rowOff>
    </xdr:from>
    <xdr:to>
      <xdr:col>0</xdr:col>
      <xdr:colOff>784225</xdr:colOff>
      <xdr:row>36</xdr:row>
      <xdr:rowOff>863600</xdr:rowOff>
    </xdr:to>
    <xdr:pic>
      <xdr:nvPicPr>
        <xdr:cNvPr id="13" name="Рисунок 31" descr="]KM6SBJWJ{@KT3D{BJBG`BY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650" y="19945350"/>
          <a:ext cx="409575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</xdr:row>
      <xdr:rowOff>88900</xdr:rowOff>
    </xdr:from>
    <xdr:to>
      <xdr:col>0</xdr:col>
      <xdr:colOff>971550</xdr:colOff>
      <xdr:row>37</xdr:row>
      <xdr:rowOff>784225</xdr:rowOff>
    </xdr:to>
    <xdr:pic>
      <xdr:nvPicPr>
        <xdr:cNvPr id="14" name="Рисунок 45" descr="HOCN$49}TLIMI]YCT5D]54Q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0843875"/>
          <a:ext cx="6286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79734</xdr:colOff>
      <xdr:row>0</xdr:row>
      <xdr:rowOff>0</xdr:rowOff>
    </xdr:from>
    <xdr:to>
      <xdr:col>9</xdr:col>
      <xdr:colOff>11205</xdr:colOff>
      <xdr:row>0</xdr:row>
      <xdr:rowOff>1602441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34" y="0"/>
          <a:ext cx="11137353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76200</xdr:colOff>
      <xdr:row>14</xdr:row>
      <xdr:rowOff>0</xdr:rowOff>
    </xdr:from>
    <xdr:to>
      <xdr:col>2</xdr:col>
      <xdr:colOff>279400</xdr:colOff>
      <xdr:row>15</xdr:row>
      <xdr:rowOff>12700</xdr:rowOff>
    </xdr:to>
    <xdr:sp macro="[1]!o1110010110100111011.o0100000011011010000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68E132FD-DCE1-4CC7-8C76-7113E1B5FA24}"/>
            </a:ext>
          </a:extLst>
        </xdr:cNvPr>
        <xdr:cNvSpPr/>
      </xdr:nvSpPr>
      <xdr:spPr>
        <a:xfrm>
          <a:off x="1562100" y="962025"/>
          <a:ext cx="203200" cy="190500"/>
        </a:xfrm>
        <a:prstGeom prst="rect">
          <a:avLst/>
        </a:prstGeom>
        <a:blipFill dpi="0" rotWithShape="1">
          <a:blip xmlns:r="http://schemas.openxmlformats.org/officeDocument/2006/relationships" r:embed="rId9"/>
          <a:srcRect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168089</xdr:colOff>
      <xdr:row>39</xdr:row>
      <xdr:rowOff>33618</xdr:rowOff>
    </xdr:from>
    <xdr:to>
      <xdr:col>0</xdr:col>
      <xdr:colOff>1015814</xdr:colOff>
      <xdr:row>39</xdr:row>
      <xdr:rowOff>546154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6C2DC58E-2184-4CBA-B66B-5B82C2B70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9" y="16091647"/>
          <a:ext cx="847725" cy="512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112059</xdr:colOff>
      <xdr:row>40</xdr:row>
      <xdr:rowOff>168088</xdr:rowOff>
    </xdr:from>
    <xdr:ext cx="1028700" cy="596154"/>
    <xdr:pic>
      <xdr:nvPicPr>
        <xdr:cNvPr id="16" name="Рисунок 26">
          <a:extLst>
            <a:ext uri="{FF2B5EF4-FFF2-40B4-BE49-F238E27FC236}">
              <a16:creationId xmlns:a16="http://schemas.microsoft.com/office/drawing/2014/main" id="{0409F7D7-0D64-46F8-B5DD-02598306B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16842441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17</xdr:row>
      <xdr:rowOff>291352</xdr:rowOff>
    </xdr:from>
    <xdr:to>
      <xdr:col>0</xdr:col>
      <xdr:colOff>1204402</xdr:colOff>
      <xdr:row>20</xdr:row>
      <xdr:rowOff>375503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279516E-157E-F83A-C60A-7A948CB4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2205"/>
          <a:ext cx="1204402" cy="13280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165652</xdr:colOff>
      <xdr:row>2</xdr:row>
      <xdr:rowOff>56030</xdr:rowOff>
    </xdr:from>
    <xdr:to>
      <xdr:col>8</xdr:col>
      <xdr:colOff>590013</xdr:colOff>
      <xdr:row>2</xdr:row>
      <xdr:rowOff>335995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1828" y="1680883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79734</xdr:colOff>
      <xdr:row>0</xdr:row>
      <xdr:rowOff>0</xdr:rowOff>
    </xdr:from>
    <xdr:to>
      <xdr:col>9</xdr:col>
      <xdr:colOff>11205</xdr:colOff>
      <xdr:row>0</xdr:row>
      <xdr:rowOff>1602441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34" y="0"/>
          <a:ext cx="11137353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123264</xdr:colOff>
      <xdr:row>8</xdr:row>
      <xdr:rowOff>78441</xdr:rowOff>
    </xdr:from>
    <xdr:to>
      <xdr:col>0</xdr:col>
      <xdr:colOff>1098175</xdr:colOff>
      <xdr:row>10</xdr:row>
      <xdr:rowOff>395868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3345516"/>
          <a:ext cx="974911" cy="121277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224119</xdr:colOff>
      <xdr:row>12</xdr:row>
      <xdr:rowOff>44822</xdr:rowOff>
    </xdr:from>
    <xdr:to>
      <xdr:col>0</xdr:col>
      <xdr:colOff>1098178</xdr:colOff>
      <xdr:row>12</xdr:row>
      <xdr:rowOff>1086531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9" y="5093072"/>
          <a:ext cx="874059" cy="104170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134470</xdr:rowOff>
    </xdr:from>
    <xdr:to>
      <xdr:col>0</xdr:col>
      <xdr:colOff>849721</xdr:colOff>
      <xdr:row>14</xdr:row>
      <xdr:rowOff>1086970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8" y="6535270"/>
          <a:ext cx="491133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ulyanov\AppData\Roaming\Microsoft\AddIns\EXCELTools.xlam" TargetMode="External"/><Relationship Id="rId1" Type="http://schemas.openxmlformats.org/officeDocument/2006/relationships/externalLinkPath" Target="file:///C:\Users\aulyanov\AppData\Roaming\Microsoft\AddIns\EXCELTool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Установка"/>
      <sheetName val="Set"/>
      <sheetName val="EXCELTools"/>
    </sheetNames>
    <definedNames>
      <definedName name="o1110010110100111011.o0100000011011010000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7E9E2-6398-42EB-8DAA-C7D081D2EBAC}">
  <sheetPr>
    <pageSetUpPr fitToPage="1"/>
  </sheetPr>
  <dimension ref="A1:B349"/>
  <sheetViews>
    <sheetView topLeftCell="XFD317" zoomScale="130" zoomScaleNormal="130" workbookViewId="0">
      <selection activeCell="A317" sqref="A1:XFD1048576"/>
    </sheetView>
  </sheetViews>
  <sheetFormatPr defaultColWidth="0" defaultRowHeight="12.75" x14ac:dyDescent="0.2"/>
  <cols>
    <col min="1" max="16384" width="5.7109375" hidden="1"/>
  </cols>
  <sheetData>
    <row r="1" spans="1:2" ht="67.5" x14ac:dyDescent="0.2">
      <c r="A1" s="1173" t="s">
        <v>1</v>
      </c>
      <c r="B1" s="1175" t="s">
        <v>812</v>
      </c>
    </row>
    <row r="2" spans="1:2" x14ac:dyDescent="0.2">
      <c r="A2" s="1174">
        <v>32051</v>
      </c>
      <c r="B2">
        <v>42.6</v>
      </c>
    </row>
    <row r="3" spans="1:2" x14ac:dyDescent="0.2">
      <c r="A3" s="1174">
        <v>32151</v>
      </c>
      <c r="B3">
        <v>42.6</v>
      </c>
    </row>
    <row r="4" spans="1:2" x14ac:dyDescent="0.2">
      <c r="A4" s="1174">
        <v>33031</v>
      </c>
      <c r="B4">
        <v>53.5</v>
      </c>
    </row>
    <row r="5" spans="1:2" x14ac:dyDescent="0.2">
      <c r="A5" s="1174">
        <v>33131</v>
      </c>
      <c r="B5">
        <v>53.5</v>
      </c>
    </row>
    <row r="6" spans="1:2" x14ac:dyDescent="0.2">
      <c r="A6" s="1174">
        <v>3105</v>
      </c>
      <c r="B6">
        <v>33.700000000000003</v>
      </c>
    </row>
    <row r="7" spans="1:2" x14ac:dyDescent="0.2">
      <c r="A7" s="1174">
        <v>3115</v>
      </c>
      <c r="B7">
        <v>33.700000000000003</v>
      </c>
    </row>
    <row r="8" spans="1:2" x14ac:dyDescent="0.2">
      <c r="A8" s="1174">
        <v>3205</v>
      </c>
      <c r="B8">
        <v>45.6</v>
      </c>
    </row>
    <row r="9" spans="1:2" x14ac:dyDescent="0.2">
      <c r="A9" s="1174">
        <v>3215</v>
      </c>
      <c r="B9">
        <v>45.6</v>
      </c>
    </row>
    <row r="10" spans="1:2" x14ac:dyDescent="0.2">
      <c r="A10" s="1174">
        <v>3303</v>
      </c>
      <c r="B10">
        <v>57.2</v>
      </c>
    </row>
    <row r="11" spans="1:2" x14ac:dyDescent="0.2">
      <c r="A11" s="1174">
        <v>3313</v>
      </c>
      <c r="B11">
        <v>57.2</v>
      </c>
    </row>
    <row r="12" spans="1:2" x14ac:dyDescent="0.2">
      <c r="A12" s="1174">
        <v>3403</v>
      </c>
      <c r="B12">
        <v>72.900000000000006</v>
      </c>
    </row>
    <row r="13" spans="1:2" x14ac:dyDescent="0.2">
      <c r="A13" s="1174">
        <v>3413</v>
      </c>
      <c r="B13">
        <v>72.900000000000006</v>
      </c>
    </row>
    <row r="14" spans="1:2" x14ac:dyDescent="0.2">
      <c r="A14" s="1174">
        <v>3503</v>
      </c>
      <c r="B14">
        <v>228.8</v>
      </c>
    </row>
    <row r="15" spans="1:2" x14ac:dyDescent="0.2">
      <c r="A15" s="1174">
        <v>3513</v>
      </c>
      <c r="B15">
        <v>228.8</v>
      </c>
    </row>
    <row r="16" spans="1:2" x14ac:dyDescent="0.2">
      <c r="A16" s="1174">
        <v>1929</v>
      </c>
      <c r="B16">
        <v>120833.33</v>
      </c>
    </row>
    <row r="17" spans="1:2" x14ac:dyDescent="0.2">
      <c r="A17" s="1174">
        <v>1926</v>
      </c>
      <c r="B17">
        <v>26825.279999999999</v>
      </c>
    </row>
    <row r="18" spans="1:2" x14ac:dyDescent="0.2">
      <c r="A18" s="1174">
        <v>1980</v>
      </c>
      <c r="B18">
        <v>28367.1</v>
      </c>
    </row>
    <row r="19" spans="1:2" x14ac:dyDescent="0.2">
      <c r="A19" s="1174">
        <v>1931</v>
      </c>
      <c r="B19">
        <v>2696.7</v>
      </c>
    </row>
    <row r="20" spans="1:2" x14ac:dyDescent="0.2">
      <c r="A20" s="1174">
        <v>1932</v>
      </c>
      <c r="B20">
        <v>2696.7</v>
      </c>
    </row>
    <row r="21" spans="1:2" x14ac:dyDescent="0.2">
      <c r="A21" s="1174">
        <v>1933</v>
      </c>
      <c r="B21">
        <v>2696.7</v>
      </c>
    </row>
    <row r="22" spans="1:2" x14ac:dyDescent="0.2">
      <c r="A22" s="1174">
        <v>1934</v>
      </c>
      <c r="B22">
        <v>2696.7</v>
      </c>
    </row>
    <row r="23" spans="1:2" x14ac:dyDescent="0.2">
      <c r="A23" s="1174">
        <v>1941</v>
      </c>
      <c r="B23">
        <v>2696.7</v>
      </c>
    </row>
    <row r="24" spans="1:2" x14ac:dyDescent="0.2">
      <c r="A24" s="1174">
        <v>1942</v>
      </c>
      <c r="B24">
        <v>2696.7</v>
      </c>
    </row>
    <row r="25" spans="1:2" x14ac:dyDescent="0.2">
      <c r="A25" s="1174">
        <v>1943</v>
      </c>
      <c r="B25">
        <v>2696.7</v>
      </c>
    </row>
    <row r="26" spans="1:2" x14ac:dyDescent="0.2">
      <c r="A26" s="1174">
        <v>1944</v>
      </c>
      <c r="B26">
        <v>2696.7</v>
      </c>
    </row>
    <row r="27" spans="1:2" x14ac:dyDescent="0.2">
      <c r="A27" s="1174">
        <v>1953</v>
      </c>
      <c r="B27">
        <v>6741.6</v>
      </c>
    </row>
    <row r="28" spans="1:2" x14ac:dyDescent="0.2">
      <c r="A28" s="1174">
        <v>1952</v>
      </c>
      <c r="B28">
        <v>6741.6</v>
      </c>
    </row>
    <row r="29" spans="1:2" x14ac:dyDescent="0.2">
      <c r="A29" s="1174">
        <v>1960</v>
      </c>
      <c r="B29">
        <v>15817.6</v>
      </c>
    </row>
    <row r="30" spans="1:2" x14ac:dyDescent="0.2">
      <c r="A30" s="1174">
        <v>1921</v>
      </c>
      <c r="B30">
        <v>56937.8</v>
      </c>
    </row>
    <row r="31" spans="1:2" x14ac:dyDescent="0.2">
      <c r="A31" s="1174">
        <v>1970</v>
      </c>
      <c r="B31">
        <v>906.6</v>
      </c>
    </row>
    <row r="32" spans="1:2" x14ac:dyDescent="0.2">
      <c r="A32" s="1174">
        <v>4956</v>
      </c>
      <c r="B32">
        <v>35</v>
      </c>
    </row>
    <row r="33" spans="1:2" x14ac:dyDescent="0.2">
      <c r="A33" s="1174">
        <v>4955</v>
      </c>
      <c r="B33">
        <v>160.86000000000001</v>
      </c>
    </row>
    <row r="34" spans="1:2" x14ac:dyDescent="0.2">
      <c r="A34" s="1174">
        <v>4951</v>
      </c>
      <c r="B34">
        <v>112.46</v>
      </c>
    </row>
    <row r="35" spans="1:2" x14ac:dyDescent="0.2">
      <c r="A35" s="1174">
        <v>4952</v>
      </c>
      <c r="B35">
        <v>205.07</v>
      </c>
    </row>
    <row r="36" spans="1:2" x14ac:dyDescent="0.2">
      <c r="A36" s="1174">
        <v>4970</v>
      </c>
      <c r="B36">
        <v>143.33000000000001</v>
      </c>
    </row>
    <row r="37" spans="1:2" x14ac:dyDescent="0.2">
      <c r="A37" s="1174">
        <v>4971</v>
      </c>
      <c r="B37">
        <v>9450</v>
      </c>
    </row>
    <row r="38" spans="1:2" x14ac:dyDescent="0.2">
      <c r="A38" s="1174">
        <v>4976</v>
      </c>
      <c r="B38">
        <v>80.849999999999994</v>
      </c>
    </row>
    <row r="39" spans="1:2" x14ac:dyDescent="0.2">
      <c r="A39" s="1174">
        <v>4973</v>
      </c>
      <c r="B39">
        <v>4.5199999999999996</v>
      </c>
    </row>
    <row r="40" spans="1:2" x14ac:dyDescent="0.2">
      <c r="A40" s="1174">
        <v>4972</v>
      </c>
      <c r="B40">
        <v>3.47</v>
      </c>
    </row>
    <row r="41" spans="1:2" x14ac:dyDescent="0.2">
      <c r="A41" s="1174">
        <v>4975</v>
      </c>
      <c r="B41">
        <v>5.15</v>
      </c>
    </row>
    <row r="42" spans="1:2" x14ac:dyDescent="0.2">
      <c r="A42" s="1174">
        <v>4974</v>
      </c>
      <c r="B42">
        <v>3.89</v>
      </c>
    </row>
    <row r="43" spans="1:2" x14ac:dyDescent="0.2">
      <c r="A43" s="1174">
        <v>4953</v>
      </c>
      <c r="B43">
        <v>342.41</v>
      </c>
    </row>
    <row r="44" spans="1:2" x14ac:dyDescent="0.2">
      <c r="A44" s="1174">
        <v>4979</v>
      </c>
      <c r="B44">
        <v>866.67</v>
      </c>
    </row>
    <row r="45" spans="1:2" x14ac:dyDescent="0.2">
      <c r="A45" s="1174">
        <v>4933</v>
      </c>
      <c r="B45">
        <v>492.9</v>
      </c>
    </row>
    <row r="46" spans="1:2" x14ac:dyDescent="0.2">
      <c r="A46" s="1174">
        <v>4934</v>
      </c>
      <c r="B46">
        <v>492.9</v>
      </c>
    </row>
    <row r="47" spans="1:2" x14ac:dyDescent="0.2">
      <c r="A47" s="1174">
        <v>4932</v>
      </c>
      <c r="B47">
        <v>512.62</v>
      </c>
    </row>
    <row r="48" spans="1:2" x14ac:dyDescent="0.2">
      <c r="A48" s="1174">
        <v>4935</v>
      </c>
      <c r="B48">
        <v>689.7</v>
      </c>
    </row>
    <row r="49" spans="1:2" x14ac:dyDescent="0.2">
      <c r="A49" s="1174">
        <v>4939</v>
      </c>
      <c r="B49">
        <v>657</v>
      </c>
    </row>
    <row r="50" spans="1:2" x14ac:dyDescent="0.2">
      <c r="A50" s="1174" t="s">
        <v>797</v>
      </c>
      <c r="B50">
        <v>97.9</v>
      </c>
    </row>
    <row r="51" spans="1:2" x14ac:dyDescent="0.2">
      <c r="A51" s="1174">
        <v>4938</v>
      </c>
      <c r="B51">
        <v>425.5</v>
      </c>
    </row>
    <row r="52" spans="1:2" x14ac:dyDescent="0.2">
      <c r="A52" s="1174">
        <v>4937</v>
      </c>
      <c r="B52">
        <v>425.5</v>
      </c>
    </row>
    <row r="53" spans="1:2" x14ac:dyDescent="0.2">
      <c r="A53" s="1174">
        <v>4903</v>
      </c>
      <c r="B53">
        <v>96.6</v>
      </c>
    </row>
    <row r="54" spans="1:2" x14ac:dyDescent="0.2">
      <c r="A54" s="1174">
        <v>4904</v>
      </c>
      <c r="B54">
        <v>107.3</v>
      </c>
    </row>
    <row r="55" spans="1:2" x14ac:dyDescent="0.2">
      <c r="A55" s="1174">
        <v>4907</v>
      </c>
      <c r="B55">
        <v>33.9</v>
      </c>
    </row>
    <row r="56" spans="1:2" x14ac:dyDescent="0.2">
      <c r="A56" s="1174">
        <v>4905</v>
      </c>
      <c r="B56">
        <v>33.9</v>
      </c>
    </row>
    <row r="57" spans="1:2" x14ac:dyDescent="0.2">
      <c r="A57" s="1174">
        <v>4901</v>
      </c>
      <c r="B57">
        <v>33.9</v>
      </c>
    </row>
    <row r="58" spans="1:2" x14ac:dyDescent="0.2">
      <c r="A58" s="1174">
        <v>4902</v>
      </c>
      <c r="B58">
        <v>33.9</v>
      </c>
    </row>
    <row r="59" spans="1:2" x14ac:dyDescent="0.2">
      <c r="A59" s="1174">
        <v>4910</v>
      </c>
      <c r="B59">
        <v>597.1</v>
      </c>
    </row>
    <row r="60" spans="1:2" x14ac:dyDescent="0.2">
      <c r="A60" s="1174">
        <v>4911</v>
      </c>
      <c r="B60">
        <v>709.3</v>
      </c>
    </row>
    <row r="61" spans="1:2" x14ac:dyDescent="0.2">
      <c r="A61" s="1174">
        <v>4419</v>
      </c>
      <c r="B61">
        <v>166.65</v>
      </c>
    </row>
    <row r="62" spans="1:2" x14ac:dyDescent="0.2">
      <c r="A62" s="1174">
        <v>4429</v>
      </c>
      <c r="B62">
        <v>233.31</v>
      </c>
    </row>
    <row r="63" spans="1:2" x14ac:dyDescent="0.2">
      <c r="A63" s="1174">
        <v>4439</v>
      </c>
      <c r="B63">
        <v>385.52</v>
      </c>
    </row>
    <row r="64" spans="1:2" x14ac:dyDescent="0.2">
      <c r="A64" s="1174">
        <v>4010</v>
      </c>
      <c r="B64">
        <v>96.41</v>
      </c>
    </row>
    <row r="65" spans="1:2" x14ac:dyDescent="0.2">
      <c r="A65" s="1174">
        <v>4011</v>
      </c>
      <c r="B65">
        <v>74.98</v>
      </c>
    </row>
    <row r="66" spans="1:2" x14ac:dyDescent="0.2">
      <c r="A66" s="1174">
        <v>4020</v>
      </c>
      <c r="B66">
        <v>136.68</v>
      </c>
    </row>
    <row r="67" spans="1:2" x14ac:dyDescent="0.2">
      <c r="A67" s="1174">
        <v>4021</v>
      </c>
      <c r="B67">
        <v>109.49</v>
      </c>
    </row>
    <row r="68" spans="1:2" x14ac:dyDescent="0.2">
      <c r="A68" s="1174">
        <v>4048</v>
      </c>
      <c r="B68">
        <v>130.91</v>
      </c>
    </row>
    <row r="69" spans="1:2" x14ac:dyDescent="0.2">
      <c r="A69" s="1174">
        <v>4030</v>
      </c>
      <c r="B69">
        <v>200.75</v>
      </c>
    </row>
    <row r="70" spans="1:2" x14ac:dyDescent="0.2">
      <c r="A70" s="1174">
        <v>4040</v>
      </c>
      <c r="B70">
        <v>456.83</v>
      </c>
    </row>
    <row r="71" spans="1:2" x14ac:dyDescent="0.2">
      <c r="A71" s="1174">
        <v>4050</v>
      </c>
      <c r="B71">
        <v>828.41</v>
      </c>
    </row>
    <row r="72" spans="1:2" x14ac:dyDescent="0.2">
      <c r="A72" s="1174">
        <v>4060</v>
      </c>
      <c r="B72">
        <v>2142.6999999999998</v>
      </c>
    </row>
    <row r="73" spans="1:2" x14ac:dyDescent="0.2">
      <c r="A73" s="1174">
        <v>4070</v>
      </c>
      <c r="B73">
        <v>2558.71</v>
      </c>
    </row>
    <row r="74" spans="1:2" x14ac:dyDescent="0.2">
      <c r="A74" s="1174">
        <v>4421</v>
      </c>
      <c r="B74">
        <v>314.25</v>
      </c>
    </row>
    <row r="75" spans="1:2" x14ac:dyDescent="0.2">
      <c r="A75" s="1174">
        <v>4431</v>
      </c>
      <c r="B75">
        <v>407.7</v>
      </c>
    </row>
    <row r="76" spans="1:2" x14ac:dyDescent="0.2">
      <c r="A76" s="1174">
        <v>4423</v>
      </c>
      <c r="B76">
        <v>409.45</v>
      </c>
    </row>
    <row r="77" spans="1:2" x14ac:dyDescent="0.2">
      <c r="A77" s="1174">
        <v>4434</v>
      </c>
      <c r="B77">
        <v>855.83</v>
      </c>
    </row>
    <row r="78" spans="1:2" x14ac:dyDescent="0.2">
      <c r="A78" s="1174">
        <v>4452</v>
      </c>
      <c r="B78">
        <v>3573.67</v>
      </c>
    </row>
    <row r="79" spans="1:2" x14ac:dyDescent="0.2">
      <c r="A79" s="1174">
        <v>4445</v>
      </c>
      <c r="B79">
        <v>3208.27</v>
      </c>
    </row>
    <row r="80" spans="1:2" x14ac:dyDescent="0.2">
      <c r="A80" s="1174">
        <v>4464</v>
      </c>
      <c r="B80">
        <v>5408.8</v>
      </c>
    </row>
    <row r="81" spans="1:2" x14ac:dyDescent="0.2">
      <c r="A81" s="1174">
        <v>4465</v>
      </c>
      <c r="B81">
        <v>5408.8</v>
      </c>
    </row>
    <row r="82" spans="1:2" x14ac:dyDescent="0.2">
      <c r="A82" s="1174">
        <v>4476</v>
      </c>
      <c r="B82">
        <v>6351.1</v>
      </c>
    </row>
    <row r="83" spans="1:2" x14ac:dyDescent="0.2">
      <c r="A83" s="1174">
        <v>4411</v>
      </c>
      <c r="B83">
        <v>216.4</v>
      </c>
    </row>
    <row r="84" spans="1:2" x14ac:dyDescent="0.2">
      <c r="A84" s="1174">
        <v>4422</v>
      </c>
      <c r="B84">
        <v>330.8</v>
      </c>
    </row>
    <row r="85" spans="1:2" x14ac:dyDescent="0.2">
      <c r="A85" s="1174">
        <v>4488</v>
      </c>
      <c r="B85">
        <v>339.16</v>
      </c>
    </row>
    <row r="86" spans="1:2" x14ac:dyDescent="0.2">
      <c r="A86" s="1174">
        <v>4433</v>
      </c>
      <c r="B86">
        <v>632.05999999999995</v>
      </c>
    </row>
    <row r="87" spans="1:2" x14ac:dyDescent="0.2">
      <c r="A87" s="1174">
        <v>4444</v>
      </c>
      <c r="B87">
        <v>1209.98</v>
      </c>
    </row>
    <row r="88" spans="1:2" x14ac:dyDescent="0.2">
      <c r="A88" s="1174">
        <v>4455</v>
      </c>
      <c r="B88">
        <v>2940.51</v>
      </c>
    </row>
    <row r="89" spans="1:2" x14ac:dyDescent="0.2">
      <c r="A89" s="1174">
        <v>4466</v>
      </c>
      <c r="B89">
        <v>6385.5</v>
      </c>
    </row>
    <row r="90" spans="1:2" x14ac:dyDescent="0.2">
      <c r="A90" s="1174">
        <v>4477</v>
      </c>
      <c r="B90">
        <v>8296.6</v>
      </c>
    </row>
    <row r="91" spans="1:2" x14ac:dyDescent="0.2">
      <c r="A91" s="1174">
        <v>4110</v>
      </c>
      <c r="B91">
        <v>344</v>
      </c>
    </row>
    <row r="92" spans="1:2" x14ac:dyDescent="0.2">
      <c r="A92" s="1174">
        <v>4120</v>
      </c>
      <c r="B92">
        <v>436.5</v>
      </c>
    </row>
    <row r="93" spans="1:2" x14ac:dyDescent="0.2">
      <c r="A93" s="1174">
        <v>4121</v>
      </c>
      <c r="B93">
        <v>572.70000000000005</v>
      </c>
    </row>
    <row r="94" spans="1:2" x14ac:dyDescent="0.2">
      <c r="A94" s="1174">
        <v>4131</v>
      </c>
      <c r="B94">
        <v>608.9</v>
      </c>
    </row>
    <row r="95" spans="1:2" x14ac:dyDescent="0.2">
      <c r="A95" s="1174">
        <v>4132</v>
      </c>
      <c r="B95">
        <v>1013.5</v>
      </c>
    </row>
    <row r="96" spans="1:2" x14ac:dyDescent="0.2">
      <c r="A96" s="1174">
        <v>4142</v>
      </c>
      <c r="B96">
        <v>1236.5999999999999</v>
      </c>
    </row>
    <row r="97" spans="1:2" x14ac:dyDescent="0.2">
      <c r="A97" s="1174">
        <v>4141</v>
      </c>
      <c r="B97">
        <v>1366.6</v>
      </c>
    </row>
    <row r="98" spans="1:2" x14ac:dyDescent="0.2">
      <c r="A98" s="1174">
        <v>4310</v>
      </c>
      <c r="B98">
        <v>365.8</v>
      </c>
    </row>
    <row r="99" spans="1:2" x14ac:dyDescent="0.2">
      <c r="A99" s="1174">
        <v>4311</v>
      </c>
      <c r="B99">
        <v>444.3</v>
      </c>
    </row>
    <row r="100" spans="1:2" x14ac:dyDescent="0.2">
      <c r="A100" s="1174">
        <v>4320</v>
      </c>
      <c r="B100">
        <v>415.74</v>
      </c>
    </row>
    <row r="101" spans="1:2" x14ac:dyDescent="0.2">
      <c r="A101" s="1174">
        <v>4321</v>
      </c>
      <c r="B101">
        <v>499.2</v>
      </c>
    </row>
    <row r="102" spans="1:2" x14ac:dyDescent="0.2">
      <c r="A102" s="1174">
        <v>4331</v>
      </c>
      <c r="B102">
        <v>602.9</v>
      </c>
    </row>
    <row r="103" spans="1:2" x14ac:dyDescent="0.2">
      <c r="A103" s="1174">
        <v>4342</v>
      </c>
      <c r="B103">
        <v>1421.8</v>
      </c>
    </row>
    <row r="104" spans="1:2" x14ac:dyDescent="0.2">
      <c r="A104" s="1174">
        <v>4353</v>
      </c>
      <c r="B104">
        <v>4030.6</v>
      </c>
    </row>
    <row r="105" spans="1:2" x14ac:dyDescent="0.2">
      <c r="A105" s="1174">
        <v>4364</v>
      </c>
      <c r="B105">
        <v>7534.2</v>
      </c>
    </row>
    <row r="106" spans="1:2" x14ac:dyDescent="0.2">
      <c r="A106" s="1174">
        <v>4378</v>
      </c>
      <c r="B106">
        <v>14063.7</v>
      </c>
    </row>
    <row r="107" spans="1:2" x14ac:dyDescent="0.2">
      <c r="A107" s="1174">
        <v>4210</v>
      </c>
      <c r="B107">
        <v>340.7</v>
      </c>
    </row>
    <row r="108" spans="1:2" x14ac:dyDescent="0.2">
      <c r="A108" s="1174">
        <v>4211</v>
      </c>
      <c r="B108">
        <v>407.8</v>
      </c>
    </row>
    <row r="109" spans="1:2" x14ac:dyDescent="0.2">
      <c r="A109" s="1174">
        <v>4220</v>
      </c>
      <c r="B109">
        <v>363.3</v>
      </c>
    </row>
    <row r="110" spans="1:2" x14ac:dyDescent="0.2">
      <c r="A110" s="1174">
        <v>4221</v>
      </c>
      <c r="B110">
        <v>444.3</v>
      </c>
    </row>
    <row r="111" spans="1:2" x14ac:dyDescent="0.2">
      <c r="A111" s="1174">
        <v>4232</v>
      </c>
      <c r="B111">
        <v>873.8</v>
      </c>
    </row>
    <row r="112" spans="1:2" x14ac:dyDescent="0.2">
      <c r="A112" s="1174">
        <v>4231</v>
      </c>
      <c r="B112">
        <v>722</v>
      </c>
    </row>
    <row r="113" spans="1:2" x14ac:dyDescent="0.2">
      <c r="A113" s="1174">
        <v>4242</v>
      </c>
      <c r="B113">
        <v>1135.0999999999999</v>
      </c>
    </row>
    <row r="114" spans="1:2" x14ac:dyDescent="0.2">
      <c r="A114" s="1174">
        <v>4241</v>
      </c>
      <c r="B114">
        <v>1389.7</v>
      </c>
    </row>
    <row r="115" spans="1:2" x14ac:dyDescent="0.2">
      <c r="A115" s="1174">
        <v>4253</v>
      </c>
      <c r="B115">
        <v>3727.2</v>
      </c>
    </row>
    <row r="116" spans="1:2" x14ac:dyDescent="0.2">
      <c r="A116" s="1174">
        <v>4263</v>
      </c>
      <c r="B116">
        <v>5173.75</v>
      </c>
    </row>
    <row r="117" spans="1:2" x14ac:dyDescent="0.2">
      <c r="A117" s="1174">
        <v>4275</v>
      </c>
      <c r="B117">
        <v>8656.1</v>
      </c>
    </row>
    <row r="118" spans="1:2" x14ac:dyDescent="0.2">
      <c r="A118" s="1174">
        <v>4610</v>
      </c>
      <c r="B118">
        <v>450.8</v>
      </c>
    </row>
    <row r="119" spans="1:2" x14ac:dyDescent="0.2">
      <c r="A119" s="1174">
        <v>4611</v>
      </c>
      <c r="B119">
        <v>564.6</v>
      </c>
    </row>
    <row r="120" spans="1:2" x14ac:dyDescent="0.2">
      <c r="A120" s="1174">
        <v>4612</v>
      </c>
      <c r="B120">
        <v>933</v>
      </c>
    </row>
    <row r="121" spans="1:2" x14ac:dyDescent="0.2">
      <c r="A121" s="1174">
        <v>4621</v>
      </c>
      <c r="B121">
        <v>552.5</v>
      </c>
    </row>
    <row r="122" spans="1:2" x14ac:dyDescent="0.2">
      <c r="A122" s="1174">
        <v>4622</v>
      </c>
      <c r="B122">
        <v>610</v>
      </c>
    </row>
    <row r="123" spans="1:2" x14ac:dyDescent="0.2">
      <c r="A123" s="1174">
        <v>4623</v>
      </c>
      <c r="B123">
        <v>646.1</v>
      </c>
    </row>
    <row r="124" spans="1:2" x14ac:dyDescent="0.2">
      <c r="A124" s="1174">
        <v>4620</v>
      </c>
      <c r="B124">
        <v>661.2</v>
      </c>
    </row>
    <row r="125" spans="1:2" x14ac:dyDescent="0.2">
      <c r="A125" s="1174">
        <v>4624</v>
      </c>
      <c r="B125">
        <v>828.6</v>
      </c>
    </row>
    <row r="126" spans="1:2" x14ac:dyDescent="0.2">
      <c r="A126" s="1174">
        <v>4625</v>
      </c>
      <c r="B126">
        <v>889.4</v>
      </c>
    </row>
    <row r="127" spans="1:2" x14ac:dyDescent="0.2">
      <c r="A127" s="1174">
        <v>4631</v>
      </c>
      <c r="B127">
        <v>828.6</v>
      </c>
    </row>
    <row r="128" spans="1:2" x14ac:dyDescent="0.2">
      <c r="A128" s="1174">
        <v>4632</v>
      </c>
      <c r="B128">
        <v>885.8</v>
      </c>
    </row>
    <row r="129" spans="1:2" x14ac:dyDescent="0.2">
      <c r="A129" s="1174">
        <v>4633</v>
      </c>
      <c r="B129">
        <v>918.3</v>
      </c>
    </row>
    <row r="130" spans="1:2" x14ac:dyDescent="0.2">
      <c r="A130" s="1174">
        <v>4627</v>
      </c>
      <c r="B130">
        <v>927.6</v>
      </c>
    </row>
    <row r="131" spans="1:2" x14ac:dyDescent="0.2">
      <c r="A131" s="1174">
        <v>4634</v>
      </c>
      <c r="B131">
        <v>926.5</v>
      </c>
    </row>
    <row r="132" spans="1:2" x14ac:dyDescent="0.2">
      <c r="A132" s="1174">
        <v>4635</v>
      </c>
      <c r="B132">
        <v>1038.5</v>
      </c>
    </row>
    <row r="133" spans="1:2" x14ac:dyDescent="0.2">
      <c r="A133" s="1174">
        <v>4636</v>
      </c>
      <c r="B133">
        <v>892.1</v>
      </c>
    </row>
    <row r="134" spans="1:2" x14ac:dyDescent="0.2">
      <c r="A134" s="1174">
        <v>4637</v>
      </c>
      <c r="B134">
        <v>966</v>
      </c>
    </row>
    <row r="135" spans="1:2" x14ac:dyDescent="0.2">
      <c r="A135" s="1174">
        <v>4630</v>
      </c>
      <c r="B135">
        <v>1099.9000000000001</v>
      </c>
    </row>
    <row r="136" spans="1:2" x14ac:dyDescent="0.2">
      <c r="A136" s="1174">
        <v>4638</v>
      </c>
      <c r="B136">
        <v>1590.1</v>
      </c>
    </row>
    <row r="137" spans="1:2" x14ac:dyDescent="0.2">
      <c r="A137" s="1174">
        <v>4641</v>
      </c>
      <c r="B137">
        <v>1629.1</v>
      </c>
    </row>
    <row r="138" spans="1:2" x14ac:dyDescent="0.2">
      <c r="A138" s="1174">
        <v>4643</v>
      </c>
      <c r="B138">
        <v>1590.1</v>
      </c>
    </row>
    <row r="139" spans="1:2" x14ac:dyDescent="0.2">
      <c r="A139" s="1174">
        <v>4644</v>
      </c>
      <c r="B139">
        <v>1713.9</v>
      </c>
    </row>
    <row r="140" spans="1:2" x14ac:dyDescent="0.2">
      <c r="A140" s="1174">
        <v>4645</v>
      </c>
      <c r="B140">
        <v>2194.1</v>
      </c>
    </row>
    <row r="141" spans="1:2" x14ac:dyDescent="0.2">
      <c r="A141" s="1174">
        <v>4646</v>
      </c>
      <c r="B141">
        <v>1754.2</v>
      </c>
    </row>
    <row r="142" spans="1:2" x14ac:dyDescent="0.2">
      <c r="A142" s="1174">
        <v>4647</v>
      </c>
      <c r="B142">
        <v>1777.9</v>
      </c>
    </row>
    <row r="143" spans="1:2" x14ac:dyDescent="0.2">
      <c r="A143" s="1174">
        <v>4648</v>
      </c>
      <c r="B143">
        <v>1768.8</v>
      </c>
    </row>
    <row r="144" spans="1:2" x14ac:dyDescent="0.2">
      <c r="A144" s="1174">
        <v>4649</v>
      </c>
      <c r="B144">
        <v>1878.1</v>
      </c>
    </row>
    <row r="145" spans="1:2" x14ac:dyDescent="0.2">
      <c r="A145" s="1174">
        <v>4640</v>
      </c>
      <c r="B145">
        <v>2425.8000000000002</v>
      </c>
    </row>
    <row r="146" spans="1:2" x14ac:dyDescent="0.2">
      <c r="A146" s="1174">
        <v>4651</v>
      </c>
      <c r="B146">
        <v>3530.63</v>
      </c>
    </row>
    <row r="147" spans="1:2" x14ac:dyDescent="0.2">
      <c r="A147" s="1174">
        <v>4652</v>
      </c>
      <c r="B147">
        <v>4214.84</v>
      </c>
    </row>
    <row r="148" spans="1:2" x14ac:dyDescent="0.2">
      <c r="A148" s="1174">
        <v>4653</v>
      </c>
      <c r="B148">
        <v>4064.8</v>
      </c>
    </row>
    <row r="149" spans="1:2" x14ac:dyDescent="0.2">
      <c r="A149" s="1174">
        <v>4654</v>
      </c>
      <c r="B149">
        <v>5043.49</v>
      </c>
    </row>
    <row r="150" spans="1:2" x14ac:dyDescent="0.2">
      <c r="A150" s="1174">
        <v>4650</v>
      </c>
      <c r="B150">
        <v>4792.37</v>
      </c>
    </row>
    <row r="151" spans="1:2" x14ac:dyDescent="0.2">
      <c r="A151" s="1174">
        <v>4661</v>
      </c>
      <c r="B151">
        <v>8377.9</v>
      </c>
    </row>
    <row r="152" spans="1:2" x14ac:dyDescent="0.2">
      <c r="A152" s="1174">
        <v>4662</v>
      </c>
      <c r="B152">
        <v>8377.9</v>
      </c>
    </row>
    <row r="153" spans="1:2" x14ac:dyDescent="0.2">
      <c r="A153" s="1174">
        <v>4660</v>
      </c>
      <c r="B153">
        <v>8377.9</v>
      </c>
    </row>
    <row r="154" spans="1:2" x14ac:dyDescent="0.2">
      <c r="A154" s="1174">
        <v>4670</v>
      </c>
      <c r="B154">
        <v>13263.3</v>
      </c>
    </row>
    <row r="155" spans="1:2" x14ac:dyDescent="0.2">
      <c r="A155" s="1174">
        <v>4914</v>
      </c>
      <c r="B155">
        <v>1284.69</v>
      </c>
    </row>
    <row r="156" spans="1:2" x14ac:dyDescent="0.2">
      <c r="A156" s="1174">
        <v>4915</v>
      </c>
      <c r="B156">
        <v>1596.3</v>
      </c>
    </row>
    <row r="157" spans="1:2" x14ac:dyDescent="0.2">
      <c r="A157" s="1174">
        <v>4710</v>
      </c>
      <c r="B157">
        <v>1347.3</v>
      </c>
    </row>
    <row r="158" spans="1:2" x14ac:dyDescent="0.2">
      <c r="A158" s="1174">
        <v>4720</v>
      </c>
      <c r="B158">
        <v>1563.2</v>
      </c>
    </row>
    <row r="159" spans="1:2" x14ac:dyDescent="0.2">
      <c r="A159" s="1174">
        <v>4810</v>
      </c>
      <c r="B159">
        <v>1401.8</v>
      </c>
    </row>
    <row r="160" spans="1:2" x14ac:dyDescent="0.2">
      <c r="A160" s="1174">
        <v>4812</v>
      </c>
      <c r="B160">
        <v>1597.3</v>
      </c>
    </row>
    <row r="161" spans="1:2" x14ac:dyDescent="0.2">
      <c r="A161" s="1174">
        <v>4821</v>
      </c>
      <c r="B161">
        <v>1697</v>
      </c>
    </row>
    <row r="162" spans="1:2" x14ac:dyDescent="0.2">
      <c r="A162" s="1174">
        <v>4820</v>
      </c>
      <c r="B162">
        <v>1708.5</v>
      </c>
    </row>
    <row r="163" spans="1:2" x14ac:dyDescent="0.2">
      <c r="A163" s="1174">
        <v>4823</v>
      </c>
      <c r="B163">
        <v>1962</v>
      </c>
    </row>
    <row r="164" spans="1:2" x14ac:dyDescent="0.2">
      <c r="A164" s="1174">
        <v>4832</v>
      </c>
      <c r="B164">
        <v>1980.7</v>
      </c>
    </row>
    <row r="165" spans="1:2" x14ac:dyDescent="0.2">
      <c r="A165" s="1174">
        <v>4830</v>
      </c>
      <c r="B165">
        <v>2099.1</v>
      </c>
    </row>
    <row r="166" spans="1:2" x14ac:dyDescent="0.2">
      <c r="A166" s="1174">
        <v>4510</v>
      </c>
      <c r="B166">
        <v>354.94</v>
      </c>
    </row>
    <row r="167" spans="1:2" x14ac:dyDescent="0.2">
      <c r="A167" s="1174">
        <v>4520</v>
      </c>
      <c r="B167">
        <v>518.71</v>
      </c>
    </row>
    <row r="168" spans="1:2" x14ac:dyDescent="0.2">
      <c r="A168" s="1174">
        <v>4530</v>
      </c>
      <c r="B168">
        <v>891.77</v>
      </c>
    </row>
    <row r="169" spans="1:2" x14ac:dyDescent="0.2">
      <c r="A169" s="1174">
        <v>4540</v>
      </c>
      <c r="B169">
        <v>1711.96</v>
      </c>
    </row>
    <row r="170" spans="1:2" x14ac:dyDescent="0.2">
      <c r="A170" s="1174">
        <v>4550</v>
      </c>
      <c r="B170">
        <v>4326.93</v>
      </c>
    </row>
    <row r="171" spans="1:2" x14ac:dyDescent="0.2">
      <c r="A171" s="1174">
        <v>4560</v>
      </c>
      <c r="B171">
        <v>10342.44</v>
      </c>
    </row>
    <row r="172" spans="1:2" x14ac:dyDescent="0.2">
      <c r="A172" s="1174">
        <v>4570</v>
      </c>
      <c r="B172">
        <v>15446.29</v>
      </c>
    </row>
    <row r="173" spans="1:2" x14ac:dyDescent="0.2">
      <c r="A173" s="1174">
        <v>4930</v>
      </c>
      <c r="B173">
        <v>523.29999999999995</v>
      </c>
    </row>
    <row r="174" spans="1:2" x14ac:dyDescent="0.2">
      <c r="A174" s="1174">
        <v>4931</v>
      </c>
      <c r="B174">
        <v>596.4</v>
      </c>
    </row>
    <row r="175" spans="1:2" x14ac:dyDescent="0.2">
      <c r="A175" s="1174">
        <v>4940</v>
      </c>
      <c r="B175">
        <v>952.65</v>
      </c>
    </row>
    <row r="176" spans="1:2" x14ac:dyDescent="0.2">
      <c r="A176" s="1174">
        <v>4941</v>
      </c>
      <c r="B176">
        <v>1422.2</v>
      </c>
    </row>
    <row r="177" spans="1:2" x14ac:dyDescent="0.2">
      <c r="A177" s="1174">
        <v>4920</v>
      </c>
      <c r="B177">
        <v>407.8</v>
      </c>
    </row>
    <row r="178" spans="1:2" x14ac:dyDescent="0.2">
      <c r="A178" s="1174">
        <v>4921</v>
      </c>
      <c r="B178">
        <v>633.9</v>
      </c>
    </row>
    <row r="179" spans="1:2" x14ac:dyDescent="0.2">
      <c r="A179" s="1174">
        <v>4922</v>
      </c>
      <c r="B179">
        <v>530.20000000000005</v>
      </c>
    </row>
    <row r="180" spans="1:2" x14ac:dyDescent="0.2">
      <c r="A180" s="1174">
        <v>4923</v>
      </c>
      <c r="B180">
        <v>696.9</v>
      </c>
    </row>
    <row r="181" spans="1:2" x14ac:dyDescent="0.2">
      <c r="A181" s="1174">
        <v>4924</v>
      </c>
      <c r="B181">
        <v>899.7</v>
      </c>
    </row>
    <row r="182" spans="1:2" x14ac:dyDescent="0.2">
      <c r="A182" s="1174">
        <v>4925</v>
      </c>
      <c r="B182">
        <v>1516.6</v>
      </c>
    </row>
    <row r="183" spans="1:2" x14ac:dyDescent="0.2">
      <c r="A183" s="1174">
        <v>49105</v>
      </c>
      <c r="B183">
        <v>547</v>
      </c>
    </row>
    <row r="184" spans="1:2" x14ac:dyDescent="0.2">
      <c r="A184" s="1174">
        <v>49115</v>
      </c>
      <c r="B184">
        <v>615</v>
      </c>
    </row>
    <row r="185" spans="1:2" x14ac:dyDescent="0.2">
      <c r="A185" s="1174">
        <v>40105</v>
      </c>
      <c r="B185">
        <v>29.6</v>
      </c>
    </row>
    <row r="186" spans="1:2" x14ac:dyDescent="0.2">
      <c r="A186" s="1174">
        <v>40205</v>
      </c>
      <c r="B186">
        <v>42.6</v>
      </c>
    </row>
    <row r="187" spans="1:2" x14ac:dyDescent="0.2">
      <c r="A187" s="1174">
        <v>40305</v>
      </c>
      <c r="B187">
        <v>48.6</v>
      </c>
    </row>
    <row r="188" spans="1:2" x14ac:dyDescent="0.2">
      <c r="A188" s="1174">
        <v>44215</v>
      </c>
      <c r="B188">
        <v>245.5</v>
      </c>
    </row>
    <row r="189" spans="1:2" x14ac:dyDescent="0.2">
      <c r="A189" s="1174">
        <v>44235</v>
      </c>
      <c r="B189">
        <v>386.4</v>
      </c>
    </row>
    <row r="190" spans="1:2" x14ac:dyDescent="0.2">
      <c r="A190" s="1174">
        <v>44115</v>
      </c>
      <c r="B190">
        <v>174.2</v>
      </c>
    </row>
    <row r="191" spans="1:2" x14ac:dyDescent="0.2">
      <c r="A191" s="1174">
        <v>44225</v>
      </c>
      <c r="B191">
        <v>314.89999999999998</v>
      </c>
    </row>
    <row r="192" spans="1:2" x14ac:dyDescent="0.2">
      <c r="A192" s="1174">
        <v>44335</v>
      </c>
      <c r="B192">
        <v>442.9</v>
      </c>
    </row>
    <row r="193" spans="1:2" x14ac:dyDescent="0.2">
      <c r="A193" s="1174">
        <v>41105</v>
      </c>
      <c r="B193">
        <v>325.8</v>
      </c>
    </row>
    <row r="194" spans="1:2" x14ac:dyDescent="0.2">
      <c r="A194" s="1174">
        <v>41205</v>
      </c>
      <c r="B194">
        <v>359.2</v>
      </c>
    </row>
    <row r="195" spans="1:2" x14ac:dyDescent="0.2">
      <c r="A195" s="1174">
        <v>41215</v>
      </c>
      <c r="B195">
        <v>413.2</v>
      </c>
    </row>
    <row r="196" spans="1:2" x14ac:dyDescent="0.2">
      <c r="A196" s="1174">
        <v>41315</v>
      </c>
      <c r="B196">
        <v>450.7</v>
      </c>
    </row>
    <row r="197" spans="1:2" x14ac:dyDescent="0.2">
      <c r="A197" s="1174">
        <v>41425</v>
      </c>
      <c r="B197">
        <v>961.1</v>
      </c>
    </row>
    <row r="198" spans="1:2" x14ac:dyDescent="0.2">
      <c r="A198" s="1174">
        <v>41415</v>
      </c>
      <c r="B198">
        <v>763.5</v>
      </c>
    </row>
    <row r="199" spans="1:2" x14ac:dyDescent="0.2">
      <c r="A199" s="1174">
        <v>43105</v>
      </c>
      <c r="B199">
        <v>393.6</v>
      </c>
    </row>
    <row r="200" spans="1:2" x14ac:dyDescent="0.2">
      <c r="A200" s="1174">
        <v>43115</v>
      </c>
      <c r="B200">
        <v>399</v>
      </c>
    </row>
    <row r="201" spans="1:2" x14ac:dyDescent="0.2">
      <c r="A201" s="1174">
        <v>42115</v>
      </c>
      <c r="B201">
        <v>332.9</v>
      </c>
    </row>
    <row r="202" spans="1:2" x14ac:dyDescent="0.2">
      <c r="A202" s="1174">
        <v>43205</v>
      </c>
      <c r="B202">
        <v>423.7</v>
      </c>
    </row>
    <row r="203" spans="1:2" x14ac:dyDescent="0.2">
      <c r="A203" s="1174">
        <v>43215</v>
      </c>
      <c r="B203">
        <v>460.9</v>
      </c>
    </row>
    <row r="204" spans="1:2" x14ac:dyDescent="0.2">
      <c r="A204" s="1174">
        <v>43315</v>
      </c>
      <c r="B204">
        <v>584.70000000000005</v>
      </c>
    </row>
    <row r="205" spans="1:2" x14ac:dyDescent="0.2">
      <c r="A205" s="1174">
        <v>43425</v>
      </c>
      <c r="B205">
        <v>1162</v>
      </c>
    </row>
    <row r="206" spans="1:2" x14ac:dyDescent="0.2">
      <c r="A206" s="1174">
        <v>42105</v>
      </c>
      <c r="B206">
        <v>251.8</v>
      </c>
    </row>
    <row r="207" spans="1:2" x14ac:dyDescent="0.2">
      <c r="A207" s="1174">
        <v>42205</v>
      </c>
      <c r="B207">
        <v>285.10000000000002</v>
      </c>
    </row>
    <row r="208" spans="1:2" x14ac:dyDescent="0.2">
      <c r="A208" s="1174">
        <v>42215</v>
      </c>
      <c r="B208">
        <v>337.3</v>
      </c>
    </row>
    <row r="209" spans="1:2" x14ac:dyDescent="0.2">
      <c r="A209" s="1174">
        <v>42315</v>
      </c>
      <c r="B209">
        <v>425.8</v>
      </c>
    </row>
    <row r="210" spans="1:2" x14ac:dyDescent="0.2">
      <c r="A210" s="1174">
        <v>42325</v>
      </c>
      <c r="B210">
        <v>701.6</v>
      </c>
    </row>
    <row r="211" spans="1:2" x14ac:dyDescent="0.2">
      <c r="A211" s="1174">
        <v>42425</v>
      </c>
      <c r="B211">
        <v>1165.8</v>
      </c>
    </row>
    <row r="212" spans="1:2" x14ac:dyDescent="0.2">
      <c r="A212" s="1174">
        <v>42415</v>
      </c>
      <c r="B212">
        <v>1048.4000000000001</v>
      </c>
    </row>
    <row r="213" spans="1:2" x14ac:dyDescent="0.2">
      <c r="A213" s="1174">
        <v>46105</v>
      </c>
      <c r="B213">
        <v>354.1</v>
      </c>
    </row>
    <row r="214" spans="1:2" x14ac:dyDescent="0.2">
      <c r="A214" s="1174">
        <v>46115</v>
      </c>
      <c r="B214">
        <v>491.4</v>
      </c>
    </row>
    <row r="215" spans="1:2" x14ac:dyDescent="0.2">
      <c r="A215" s="1174">
        <v>46215</v>
      </c>
      <c r="B215">
        <v>487</v>
      </c>
    </row>
    <row r="216" spans="1:2" x14ac:dyDescent="0.2">
      <c r="A216" s="1174">
        <v>46225</v>
      </c>
      <c r="B216">
        <v>520.70000000000005</v>
      </c>
    </row>
    <row r="217" spans="1:2" x14ac:dyDescent="0.2">
      <c r="A217" s="1174">
        <v>46235</v>
      </c>
      <c r="B217">
        <v>554.5</v>
      </c>
    </row>
    <row r="218" spans="1:2" x14ac:dyDescent="0.2">
      <c r="A218" s="1174">
        <v>46205</v>
      </c>
      <c r="B218">
        <v>611.79999999999995</v>
      </c>
    </row>
    <row r="219" spans="1:2" x14ac:dyDescent="0.2">
      <c r="A219" s="1174">
        <v>46255</v>
      </c>
      <c r="B219">
        <v>744</v>
      </c>
    </row>
    <row r="220" spans="1:2" x14ac:dyDescent="0.2">
      <c r="A220" s="1174">
        <v>46325</v>
      </c>
      <c r="B220">
        <v>707.9</v>
      </c>
    </row>
    <row r="221" spans="1:2" x14ac:dyDescent="0.2">
      <c r="A221" s="1174">
        <v>46335</v>
      </c>
      <c r="B221">
        <v>729.4</v>
      </c>
    </row>
    <row r="222" spans="1:2" x14ac:dyDescent="0.2">
      <c r="A222" s="1174">
        <v>46275</v>
      </c>
      <c r="B222">
        <v>777.7</v>
      </c>
    </row>
    <row r="223" spans="1:2" x14ac:dyDescent="0.2">
      <c r="A223" s="1174">
        <v>46345</v>
      </c>
      <c r="B223">
        <v>779.4</v>
      </c>
    </row>
    <row r="224" spans="1:2" x14ac:dyDescent="0.2">
      <c r="A224" s="1174">
        <v>46355</v>
      </c>
      <c r="B224">
        <v>807.1</v>
      </c>
    </row>
    <row r="225" spans="1:2" x14ac:dyDescent="0.2">
      <c r="A225" s="1174">
        <v>46375</v>
      </c>
      <c r="B225">
        <v>795</v>
      </c>
    </row>
    <row r="226" spans="1:2" x14ac:dyDescent="0.2">
      <c r="A226" s="1174">
        <v>46305</v>
      </c>
      <c r="B226">
        <v>899.9</v>
      </c>
    </row>
    <row r="227" spans="1:2" x14ac:dyDescent="0.2">
      <c r="A227" s="1174">
        <v>47105</v>
      </c>
      <c r="B227">
        <v>1443.9</v>
      </c>
    </row>
    <row r="228" spans="1:2" x14ac:dyDescent="0.2">
      <c r="A228" s="1174">
        <v>47205</v>
      </c>
      <c r="B228">
        <v>1632.7</v>
      </c>
    </row>
    <row r="229" spans="1:2" x14ac:dyDescent="0.2">
      <c r="A229" s="1174">
        <v>48105</v>
      </c>
      <c r="B229">
        <v>1651.7</v>
      </c>
    </row>
    <row r="230" spans="1:2" x14ac:dyDescent="0.2">
      <c r="A230" s="1174">
        <v>48205</v>
      </c>
      <c r="B230">
        <v>1833.5</v>
      </c>
    </row>
    <row r="231" spans="1:2" x14ac:dyDescent="0.2">
      <c r="A231" s="1174">
        <v>45105</v>
      </c>
      <c r="B231">
        <v>258.8</v>
      </c>
    </row>
    <row r="232" spans="1:2" x14ac:dyDescent="0.2">
      <c r="A232" s="1174">
        <v>45205</v>
      </c>
      <c r="B232">
        <v>464.2</v>
      </c>
    </row>
    <row r="233" spans="1:2" x14ac:dyDescent="0.2">
      <c r="A233" s="1174">
        <v>45305</v>
      </c>
      <c r="B233">
        <v>661</v>
      </c>
    </row>
    <row r="234" spans="1:2" x14ac:dyDescent="0.2">
      <c r="A234" s="1174">
        <v>45405</v>
      </c>
      <c r="B234">
        <v>1539</v>
      </c>
    </row>
    <row r="235" spans="1:2" x14ac:dyDescent="0.2">
      <c r="A235" s="1174">
        <v>49305</v>
      </c>
      <c r="B235">
        <v>473.9</v>
      </c>
    </row>
    <row r="236" spans="1:2" x14ac:dyDescent="0.2">
      <c r="A236" s="1174">
        <v>49315</v>
      </c>
      <c r="B236">
        <v>522.79999999999995</v>
      </c>
    </row>
    <row r="237" spans="1:2" x14ac:dyDescent="0.2">
      <c r="A237" s="1174">
        <v>49205</v>
      </c>
      <c r="B237">
        <v>335.5</v>
      </c>
    </row>
    <row r="238" spans="1:2" x14ac:dyDescent="0.2">
      <c r="A238" s="1174">
        <v>49225</v>
      </c>
      <c r="B238">
        <v>432.84</v>
      </c>
    </row>
    <row r="239" spans="1:2" x14ac:dyDescent="0.2">
      <c r="A239" s="1174">
        <v>49245</v>
      </c>
      <c r="B239">
        <v>808.6</v>
      </c>
    </row>
    <row r="240" spans="1:2" x14ac:dyDescent="0.2">
      <c r="A240" s="1174">
        <v>44193</v>
      </c>
      <c r="B240">
        <v>132</v>
      </c>
    </row>
    <row r="241" spans="1:2" x14ac:dyDescent="0.2">
      <c r="A241" s="1174">
        <v>44293</v>
      </c>
      <c r="B241">
        <v>187</v>
      </c>
    </row>
    <row r="242" spans="1:2" x14ac:dyDescent="0.2">
      <c r="A242" s="1174">
        <v>44393</v>
      </c>
      <c r="B242">
        <v>360.8</v>
      </c>
    </row>
    <row r="243" spans="1:2" x14ac:dyDescent="0.2">
      <c r="A243" s="1174">
        <v>44493</v>
      </c>
      <c r="B243">
        <v>672.9</v>
      </c>
    </row>
    <row r="244" spans="1:2" x14ac:dyDescent="0.2">
      <c r="A244" s="1174">
        <v>44593</v>
      </c>
      <c r="B244">
        <v>1311.97</v>
      </c>
    </row>
    <row r="245" spans="1:2" x14ac:dyDescent="0.2">
      <c r="A245" s="1174">
        <v>44693</v>
      </c>
      <c r="B245">
        <v>3192.55</v>
      </c>
    </row>
    <row r="246" spans="1:2" x14ac:dyDescent="0.2">
      <c r="A246" s="1174">
        <v>40405</v>
      </c>
      <c r="B246">
        <v>96.8</v>
      </c>
    </row>
    <row r="247" spans="1:2" x14ac:dyDescent="0.2">
      <c r="A247" s="1174">
        <v>40505</v>
      </c>
      <c r="B247">
        <v>184.98</v>
      </c>
    </row>
    <row r="248" spans="1:2" x14ac:dyDescent="0.2">
      <c r="A248" s="1174">
        <v>40605</v>
      </c>
      <c r="B248">
        <v>331.99</v>
      </c>
    </row>
    <row r="249" spans="1:2" x14ac:dyDescent="0.2">
      <c r="A249" s="1174">
        <v>44113</v>
      </c>
      <c r="B249">
        <v>150.9</v>
      </c>
    </row>
    <row r="250" spans="1:2" x14ac:dyDescent="0.2">
      <c r="A250" s="1174">
        <v>44223</v>
      </c>
      <c r="B250">
        <v>274.5</v>
      </c>
    </row>
    <row r="251" spans="1:2" x14ac:dyDescent="0.2">
      <c r="A251" s="1174">
        <v>44333</v>
      </c>
      <c r="B251">
        <v>394.4</v>
      </c>
    </row>
    <row r="252" spans="1:2" x14ac:dyDescent="0.2">
      <c r="A252" s="1174">
        <v>44443</v>
      </c>
      <c r="B252">
        <v>783</v>
      </c>
    </row>
    <row r="253" spans="1:2" x14ac:dyDescent="0.2">
      <c r="A253" s="1174">
        <v>44553</v>
      </c>
      <c r="B253">
        <v>1835.01</v>
      </c>
    </row>
    <row r="254" spans="1:2" x14ac:dyDescent="0.2">
      <c r="A254" s="1174">
        <v>44663</v>
      </c>
      <c r="B254">
        <v>4364.9799999999996</v>
      </c>
    </row>
    <row r="255" spans="1:2" x14ac:dyDescent="0.2">
      <c r="A255" s="1174">
        <v>44213</v>
      </c>
      <c r="B255">
        <v>217.8</v>
      </c>
    </row>
    <row r="256" spans="1:2" x14ac:dyDescent="0.2">
      <c r="A256" s="1174">
        <v>44313</v>
      </c>
      <c r="B256">
        <v>324.5</v>
      </c>
    </row>
    <row r="257" spans="1:2" x14ac:dyDescent="0.2">
      <c r="A257" s="1174">
        <v>44233</v>
      </c>
      <c r="B257">
        <v>362.7</v>
      </c>
    </row>
    <row r="258" spans="1:2" x14ac:dyDescent="0.2">
      <c r="A258" s="1174">
        <v>44323</v>
      </c>
      <c r="B258">
        <v>668.1</v>
      </c>
    </row>
    <row r="259" spans="1:2" x14ac:dyDescent="0.2">
      <c r="A259" s="1174">
        <v>44343</v>
      </c>
      <c r="B259">
        <v>748.1</v>
      </c>
    </row>
    <row r="260" spans="1:2" x14ac:dyDescent="0.2">
      <c r="A260" s="1174">
        <v>44453</v>
      </c>
      <c r="B260">
        <v>1655.97</v>
      </c>
    </row>
    <row r="261" spans="1:2" x14ac:dyDescent="0.2">
      <c r="A261" s="1174">
        <v>44643</v>
      </c>
      <c r="B261">
        <v>3021.34</v>
      </c>
    </row>
    <row r="262" spans="1:2" x14ac:dyDescent="0.2">
      <c r="A262" s="1174">
        <v>44653</v>
      </c>
      <c r="B262">
        <v>3346.24</v>
      </c>
    </row>
    <row r="263" spans="1:2" x14ac:dyDescent="0.2">
      <c r="A263" s="1174">
        <v>46103</v>
      </c>
      <c r="B263">
        <v>286.10000000000002</v>
      </c>
    </row>
    <row r="264" spans="1:2" x14ac:dyDescent="0.2">
      <c r="A264" s="1174">
        <v>46113</v>
      </c>
      <c r="B264">
        <v>471.4</v>
      </c>
    </row>
    <row r="265" spans="1:2" x14ac:dyDescent="0.2">
      <c r="A265" s="1174">
        <v>46213</v>
      </c>
      <c r="B265">
        <v>409.4</v>
      </c>
    </row>
    <row r="266" spans="1:2" x14ac:dyDescent="0.2">
      <c r="A266" s="1174">
        <v>46223</v>
      </c>
      <c r="B266">
        <v>448.7</v>
      </c>
    </row>
    <row r="267" spans="1:2" x14ac:dyDescent="0.2">
      <c r="A267" s="1174">
        <v>46233</v>
      </c>
      <c r="B267">
        <v>412.5</v>
      </c>
    </row>
    <row r="268" spans="1:2" x14ac:dyDescent="0.2">
      <c r="A268" s="1174">
        <v>46203</v>
      </c>
      <c r="B268">
        <v>492.7</v>
      </c>
    </row>
    <row r="269" spans="1:2" x14ac:dyDescent="0.2">
      <c r="A269" s="1174">
        <v>46253</v>
      </c>
      <c r="B269">
        <v>640.29999999999995</v>
      </c>
    </row>
    <row r="270" spans="1:2" x14ac:dyDescent="0.2">
      <c r="A270" s="1174">
        <v>46313</v>
      </c>
      <c r="B270">
        <v>666.5</v>
      </c>
    </row>
    <row r="271" spans="1:2" x14ac:dyDescent="0.2">
      <c r="A271" s="1174">
        <v>46323</v>
      </c>
      <c r="B271">
        <v>582</v>
      </c>
    </row>
    <row r="272" spans="1:2" x14ac:dyDescent="0.2">
      <c r="A272" s="1174">
        <v>46333</v>
      </c>
      <c r="B272">
        <v>638.6</v>
      </c>
    </row>
    <row r="273" spans="1:2" x14ac:dyDescent="0.2">
      <c r="A273" s="1174">
        <v>46273</v>
      </c>
      <c r="B273">
        <v>669.7</v>
      </c>
    </row>
    <row r="274" spans="1:2" x14ac:dyDescent="0.2">
      <c r="A274" s="1174">
        <v>46343</v>
      </c>
      <c r="B274">
        <v>697</v>
      </c>
    </row>
    <row r="275" spans="1:2" x14ac:dyDescent="0.2">
      <c r="A275" s="1174">
        <v>46353</v>
      </c>
      <c r="B275">
        <v>659.3</v>
      </c>
    </row>
    <row r="276" spans="1:2" x14ac:dyDescent="0.2">
      <c r="A276" s="1174">
        <v>46373</v>
      </c>
      <c r="B276">
        <v>667.3</v>
      </c>
    </row>
    <row r="277" spans="1:2" x14ac:dyDescent="0.2">
      <c r="A277" s="1174">
        <v>46303</v>
      </c>
      <c r="B277">
        <v>686.1</v>
      </c>
    </row>
    <row r="278" spans="1:2" x14ac:dyDescent="0.2">
      <c r="A278" s="1174">
        <v>46383</v>
      </c>
      <c r="B278">
        <v>1075.3</v>
      </c>
    </row>
    <row r="279" spans="1:2" x14ac:dyDescent="0.2">
      <c r="A279" s="1174">
        <v>46393</v>
      </c>
      <c r="B279">
        <v>948.96</v>
      </c>
    </row>
    <row r="280" spans="1:2" x14ac:dyDescent="0.2">
      <c r="A280" s="1174">
        <v>46433</v>
      </c>
      <c r="B280">
        <v>1246.5999999999999</v>
      </c>
    </row>
    <row r="281" spans="1:2" x14ac:dyDescent="0.2">
      <c r="A281" s="1174">
        <v>46443</v>
      </c>
      <c r="B281">
        <v>1384.7</v>
      </c>
    </row>
    <row r="282" spans="1:2" x14ac:dyDescent="0.2">
      <c r="A282" s="1174">
        <v>46453</v>
      </c>
      <c r="B282">
        <v>1339.8</v>
      </c>
    </row>
    <row r="283" spans="1:2" x14ac:dyDescent="0.2">
      <c r="A283" s="1174">
        <v>46463</v>
      </c>
      <c r="B283">
        <v>1194.5999999999999</v>
      </c>
    </row>
    <row r="284" spans="1:2" x14ac:dyDescent="0.2">
      <c r="A284" s="1174">
        <v>46473</v>
      </c>
      <c r="B284">
        <v>1036.6400000000001</v>
      </c>
    </row>
    <row r="285" spans="1:2" x14ac:dyDescent="0.2">
      <c r="A285" s="1174">
        <v>46403</v>
      </c>
      <c r="B285">
        <v>1600</v>
      </c>
    </row>
    <row r="286" spans="1:2" x14ac:dyDescent="0.2">
      <c r="A286" s="1174">
        <v>46513</v>
      </c>
      <c r="B286">
        <v>3652.16</v>
      </c>
    </row>
    <row r="287" spans="1:2" x14ac:dyDescent="0.2">
      <c r="A287" s="1174">
        <v>46523</v>
      </c>
      <c r="B287">
        <v>3694.83</v>
      </c>
    </row>
    <row r="288" spans="1:2" x14ac:dyDescent="0.2">
      <c r="A288" s="1174">
        <v>46543</v>
      </c>
      <c r="B288">
        <v>3979.02</v>
      </c>
    </row>
    <row r="289" spans="1:2" x14ac:dyDescent="0.2">
      <c r="A289" s="1174">
        <v>46503</v>
      </c>
      <c r="B289">
        <v>4364.0200000000004</v>
      </c>
    </row>
    <row r="290" spans="1:2" x14ac:dyDescent="0.2">
      <c r="A290" s="1174">
        <v>46633</v>
      </c>
      <c r="B290">
        <v>6773.44</v>
      </c>
    </row>
    <row r="291" spans="1:2" x14ac:dyDescent="0.2">
      <c r="A291" s="1174">
        <v>46623</v>
      </c>
      <c r="B291">
        <v>7080.06</v>
      </c>
    </row>
    <row r="292" spans="1:2" x14ac:dyDescent="0.2">
      <c r="A292" s="1174">
        <v>46643</v>
      </c>
      <c r="B292">
        <v>7495.06</v>
      </c>
    </row>
    <row r="293" spans="1:2" x14ac:dyDescent="0.2">
      <c r="A293" s="1174">
        <v>46603</v>
      </c>
      <c r="B293">
        <v>9343.4599999999991</v>
      </c>
    </row>
    <row r="294" spans="1:2" x14ac:dyDescent="0.2">
      <c r="A294" s="1174">
        <v>45103</v>
      </c>
      <c r="B294">
        <v>245.2</v>
      </c>
    </row>
    <row r="295" spans="1:2" x14ac:dyDescent="0.2">
      <c r="A295" s="1174">
        <v>45203</v>
      </c>
      <c r="B295">
        <v>350.7</v>
      </c>
    </row>
    <row r="296" spans="1:2" x14ac:dyDescent="0.2">
      <c r="A296" s="1174">
        <v>45303</v>
      </c>
      <c r="B296">
        <v>548.9</v>
      </c>
    </row>
    <row r="297" spans="1:2" x14ac:dyDescent="0.2">
      <c r="A297" s="1174">
        <v>45403</v>
      </c>
      <c r="B297">
        <v>1101.8</v>
      </c>
    </row>
    <row r="298" spans="1:2" x14ac:dyDescent="0.2">
      <c r="A298" s="1174">
        <v>45503</v>
      </c>
      <c r="B298">
        <v>2706.81</v>
      </c>
    </row>
    <row r="299" spans="1:2" x14ac:dyDescent="0.2">
      <c r="A299" s="1174">
        <v>45603</v>
      </c>
      <c r="B299">
        <v>6114.65</v>
      </c>
    </row>
    <row r="300" spans="1:2" x14ac:dyDescent="0.2">
      <c r="A300" s="1174" t="s">
        <v>798</v>
      </c>
      <c r="B300" s="1176">
        <v>6314</v>
      </c>
    </row>
    <row r="301" spans="1:2" x14ac:dyDescent="0.2">
      <c r="A301" s="1174" t="s">
        <v>799</v>
      </c>
      <c r="B301" s="1176">
        <v>7901</v>
      </c>
    </row>
    <row r="302" spans="1:2" x14ac:dyDescent="0.2">
      <c r="A302" s="1174" t="s">
        <v>800</v>
      </c>
      <c r="B302" s="1176">
        <v>9311</v>
      </c>
    </row>
    <row r="303" spans="1:2" x14ac:dyDescent="0.2">
      <c r="A303" s="1174" t="s">
        <v>801</v>
      </c>
      <c r="B303" s="1176">
        <v>10868</v>
      </c>
    </row>
    <row r="304" spans="1:2" x14ac:dyDescent="0.2">
      <c r="A304" s="1174" t="s">
        <v>802</v>
      </c>
      <c r="B304" s="1176">
        <v>12400</v>
      </c>
    </row>
    <row r="305" spans="1:2" x14ac:dyDescent="0.2">
      <c r="A305" s="1174" t="s">
        <v>803</v>
      </c>
      <c r="B305" s="1176">
        <v>13900</v>
      </c>
    </row>
    <row r="306" spans="1:2" x14ac:dyDescent="0.2">
      <c r="A306" s="1174" t="s">
        <v>804</v>
      </c>
      <c r="B306" s="1176">
        <v>15400</v>
      </c>
    </row>
    <row r="307" spans="1:2" x14ac:dyDescent="0.2">
      <c r="A307" s="1174" t="s">
        <v>805</v>
      </c>
      <c r="B307" s="1176">
        <v>16900</v>
      </c>
    </row>
    <row r="308" spans="1:2" x14ac:dyDescent="0.2">
      <c r="A308" s="1174" t="s">
        <v>806</v>
      </c>
      <c r="B308" s="1176">
        <v>18400</v>
      </c>
    </row>
    <row r="309" spans="1:2" x14ac:dyDescent="0.2">
      <c r="A309" s="1174" t="s">
        <v>807</v>
      </c>
      <c r="B309" s="1176">
        <v>19910</v>
      </c>
    </row>
    <row r="310" spans="1:2" x14ac:dyDescent="0.2">
      <c r="A310" s="1174" t="s">
        <v>808</v>
      </c>
      <c r="B310" s="1176">
        <v>21450</v>
      </c>
    </row>
    <row r="311" spans="1:2" x14ac:dyDescent="0.2">
      <c r="A311" s="1174">
        <v>8592</v>
      </c>
      <c r="B311" s="1176">
        <v>4986</v>
      </c>
    </row>
    <row r="312" spans="1:2" x14ac:dyDescent="0.2">
      <c r="A312" s="1174">
        <v>8593</v>
      </c>
      <c r="B312" s="1176">
        <v>6136</v>
      </c>
    </row>
    <row r="313" spans="1:2" x14ac:dyDescent="0.2">
      <c r="A313" s="1174">
        <v>8594</v>
      </c>
      <c r="B313" s="1176">
        <v>7292</v>
      </c>
    </row>
    <row r="314" spans="1:2" x14ac:dyDescent="0.2">
      <c r="A314" s="1174">
        <v>8595</v>
      </c>
      <c r="B314" s="1176">
        <v>8450</v>
      </c>
    </row>
    <row r="315" spans="1:2" x14ac:dyDescent="0.2">
      <c r="A315" s="1174">
        <v>8596</v>
      </c>
      <c r="B315" s="1176">
        <v>9600</v>
      </c>
    </row>
    <row r="316" spans="1:2" x14ac:dyDescent="0.2">
      <c r="A316" s="1174">
        <v>8597</v>
      </c>
      <c r="B316" s="1176">
        <v>10650</v>
      </c>
    </row>
    <row r="317" spans="1:2" x14ac:dyDescent="0.2">
      <c r="A317" s="1174">
        <v>8598</v>
      </c>
      <c r="B317" s="1176">
        <v>12148</v>
      </c>
    </row>
    <row r="318" spans="1:2" x14ac:dyDescent="0.2">
      <c r="A318" s="1174">
        <v>8599</v>
      </c>
      <c r="B318" s="1176">
        <v>13475</v>
      </c>
    </row>
    <row r="319" spans="1:2" x14ac:dyDescent="0.2">
      <c r="A319" s="1174">
        <v>85910</v>
      </c>
      <c r="B319" s="1176">
        <v>14189</v>
      </c>
    </row>
    <row r="320" spans="1:2" x14ac:dyDescent="0.2">
      <c r="A320" s="1174">
        <v>6941</v>
      </c>
      <c r="B320" s="1177">
        <v>9789.92</v>
      </c>
    </row>
    <row r="321" spans="1:2" x14ac:dyDescent="0.2">
      <c r="A321" s="1174">
        <v>6944</v>
      </c>
      <c r="B321" s="1176">
        <v>26988</v>
      </c>
    </row>
    <row r="322" spans="1:2" x14ac:dyDescent="0.2">
      <c r="A322" s="1174">
        <v>1515</v>
      </c>
      <c r="B322">
        <v>1794.05</v>
      </c>
    </row>
    <row r="323" spans="1:2" x14ac:dyDescent="0.2">
      <c r="A323" s="1174">
        <v>1615</v>
      </c>
      <c r="B323">
        <v>3038.09</v>
      </c>
    </row>
    <row r="324" spans="1:2" x14ac:dyDescent="0.2">
      <c r="A324" s="1174">
        <v>1715</v>
      </c>
      <c r="B324">
        <v>5025.21</v>
      </c>
    </row>
    <row r="325" spans="1:2" x14ac:dyDescent="0.2">
      <c r="A325" s="1174" t="s">
        <v>809</v>
      </c>
      <c r="B325">
        <v>142.97999999999999</v>
      </c>
    </row>
    <row r="326" spans="1:2" x14ac:dyDescent="0.2">
      <c r="A326" s="1174" t="s">
        <v>813</v>
      </c>
      <c r="B326">
        <v>200.35</v>
      </c>
    </row>
    <row r="327" spans="1:2" x14ac:dyDescent="0.2">
      <c r="A327" s="1174" t="s">
        <v>810</v>
      </c>
      <c r="B327">
        <v>341.47</v>
      </c>
    </row>
    <row r="328" spans="1:2" x14ac:dyDescent="0.2">
      <c r="A328" s="1174" t="s">
        <v>811</v>
      </c>
      <c r="B328">
        <v>580.23</v>
      </c>
    </row>
    <row r="329" spans="1:2" x14ac:dyDescent="0.2">
      <c r="A329" s="1174">
        <v>1181</v>
      </c>
      <c r="B329">
        <v>162.30000000000001</v>
      </c>
    </row>
    <row r="330" spans="1:2" x14ac:dyDescent="0.2">
      <c r="A330" s="1174">
        <v>1182</v>
      </c>
      <c r="B330">
        <v>162.30000000000001</v>
      </c>
    </row>
    <row r="331" spans="1:2" x14ac:dyDescent="0.2">
      <c r="A331" s="1174">
        <v>1281</v>
      </c>
      <c r="B331">
        <v>249.8</v>
      </c>
    </row>
    <row r="332" spans="1:2" x14ac:dyDescent="0.2">
      <c r="A332" s="1174">
        <v>1282</v>
      </c>
      <c r="B332">
        <v>249.8</v>
      </c>
    </row>
    <row r="333" spans="1:2" x14ac:dyDescent="0.2">
      <c r="A333" s="1174">
        <v>1381</v>
      </c>
      <c r="B333">
        <v>415.88</v>
      </c>
    </row>
    <row r="334" spans="1:2" x14ac:dyDescent="0.2">
      <c r="A334" s="1174">
        <v>1382</v>
      </c>
      <c r="B334">
        <v>415.88</v>
      </c>
    </row>
    <row r="335" spans="1:2" x14ac:dyDescent="0.2">
      <c r="A335" s="1174">
        <v>1385</v>
      </c>
      <c r="B335">
        <v>415.88</v>
      </c>
    </row>
    <row r="336" spans="1:2" x14ac:dyDescent="0.2">
      <c r="A336" s="1174">
        <v>1481</v>
      </c>
      <c r="B336">
        <v>718</v>
      </c>
    </row>
    <row r="337" spans="1:2" x14ac:dyDescent="0.2">
      <c r="A337" s="1174">
        <v>1485</v>
      </c>
      <c r="B337">
        <v>718</v>
      </c>
    </row>
    <row r="338" spans="1:2" x14ac:dyDescent="0.2">
      <c r="A338" s="1174">
        <v>2182</v>
      </c>
      <c r="B338">
        <v>161.85</v>
      </c>
    </row>
    <row r="339" spans="1:2" x14ac:dyDescent="0.2">
      <c r="A339" s="1174">
        <v>2183</v>
      </c>
      <c r="B339">
        <v>161.85</v>
      </c>
    </row>
    <row r="340" spans="1:2" x14ac:dyDescent="0.2">
      <c r="A340" s="1174">
        <v>2187</v>
      </c>
      <c r="B340">
        <v>161.85</v>
      </c>
    </row>
    <row r="341" spans="1:2" x14ac:dyDescent="0.2">
      <c r="A341" s="1174">
        <v>2281</v>
      </c>
      <c r="B341">
        <v>216.54</v>
      </c>
    </row>
    <row r="342" spans="1:2" x14ac:dyDescent="0.2">
      <c r="A342" s="1174">
        <v>2282</v>
      </c>
      <c r="B342">
        <v>216.54</v>
      </c>
    </row>
    <row r="343" spans="1:2" x14ac:dyDescent="0.2">
      <c r="A343" s="1174">
        <v>2283</v>
      </c>
      <c r="B343">
        <v>216.54</v>
      </c>
    </row>
    <row r="344" spans="1:2" x14ac:dyDescent="0.2">
      <c r="A344" s="1185">
        <v>1191</v>
      </c>
      <c r="B344">
        <v>493.83</v>
      </c>
    </row>
    <row r="345" spans="1:2" x14ac:dyDescent="0.2">
      <c r="A345" s="1186">
        <v>1291</v>
      </c>
      <c r="B345">
        <v>702.22</v>
      </c>
    </row>
    <row r="346" spans="1:2" x14ac:dyDescent="0.2">
      <c r="A346" s="1185">
        <v>1395</v>
      </c>
      <c r="B346">
        <v>1256.3</v>
      </c>
    </row>
    <row r="347" spans="1:2" x14ac:dyDescent="0.2">
      <c r="A347" s="1185">
        <v>1495</v>
      </c>
      <c r="B347">
        <v>1820</v>
      </c>
    </row>
    <row r="348" spans="1:2" x14ac:dyDescent="0.2">
      <c r="A348" s="1192">
        <v>49106</v>
      </c>
      <c r="B348">
        <v>570</v>
      </c>
    </row>
    <row r="349" spans="1:2" x14ac:dyDescent="0.2">
      <c r="A349" s="1192">
        <v>49107</v>
      </c>
      <c r="B349">
        <v>525</v>
      </c>
    </row>
  </sheetData>
  <sheetProtection algorithmName="SHA-512" hashValue="s+NBxSAIG/0Vat77j1kd32kQmzl7jGwp33lqKP+ORoqHpJ6DvajOWrCMG/URJ83MNuuUUxcL9qy/xDQIVA23/A==" saltValue="aofEMzeZ6Kh3P8KPvKkScQ==" spinCount="100000" sheet="1" objects="1" scenarios="1"/>
  <pageMargins left="0.7" right="0.7" top="0.75" bottom="0.75" header="0.3" footer="0.3"/>
  <pageSetup paperSize="9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048148"/>
  <sheetViews>
    <sheetView view="pageBreakPreview" zoomScale="86" zoomScaleNormal="100" zoomScaleSheetLayoutView="86" workbookViewId="0">
      <pane ySplit="7" topLeftCell="A8" activePane="bottomLeft" state="frozen"/>
      <selection pane="bottomLeft" activeCell="A3" sqref="A3:I3"/>
    </sheetView>
  </sheetViews>
  <sheetFormatPr defaultColWidth="9.140625" defaultRowHeight="11.25" x14ac:dyDescent="0.2"/>
  <cols>
    <col min="1" max="1" width="22.42578125" style="29" customWidth="1"/>
    <col min="2" max="2" width="10.7109375" style="30" customWidth="1"/>
    <col min="3" max="3" width="58.5703125" style="27" customWidth="1"/>
    <col min="4" max="4" width="4.85546875" style="27" customWidth="1"/>
    <col min="5" max="5" width="7.140625" style="27" customWidth="1"/>
    <col min="6" max="6" width="8.7109375" style="27" customWidth="1"/>
    <col min="7" max="7" width="8.28515625" style="30" customWidth="1"/>
    <col min="8" max="8" width="6.5703125" style="30" customWidth="1"/>
    <col min="9" max="9" width="13" style="28" customWidth="1"/>
    <col min="10" max="11" width="9.140625" style="29" hidden="1" customWidth="1"/>
    <col min="12" max="12" width="0.5703125" style="29" hidden="1" customWidth="1"/>
    <col min="13" max="16384" width="9.140625" style="29"/>
  </cols>
  <sheetData>
    <row r="1" spans="1:9" ht="101.25" customHeight="1" x14ac:dyDescent="0.2"/>
    <row r="2" spans="1:9" ht="6" customHeight="1" x14ac:dyDescent="0.25">
      <c r="A2" s="31"/>
      <c r="B2" s="26"/>
    </row>
    <row r="3" spans="1:9" s="1012" customFormat="1" ht="15" customHeight="1" x14ac:dyDescent="0.25">
      <c r="A3" s="1451" t="str">
        <f>Оглавление!A10</f>
        <v>23.09.2024                   www.sanext.ru                   тел. +7(812)317-21-11</v>
      </c>
      <c r="B3" s="1451"/>
      <c r="C3" s="1451"/>
      <c r="D3" s="1451"/>
      <c r="E3" s="1451"/>
      <c r="F3" s="1451"/>
      <c r="G3" s="1451"/>
      <c r="H3" s="1451"/>
      <c r="I3" s="1451"/>
    </row>
    <row r="4" spans="1:9" ht="14.45" customHeight="1" x14ac:dyDescent="0.2">
      <c r="A4" s="96"/>
      <c r="B4" s="3"/>
      <c r="C4" s="97"/>
      <c r="D4" s="97"/>
      <c r="E4" s="97"/>
      <c r="F4" s="97"/>
      <c r="G4" s="3"/>
      <c r="H4" s="3"/>
      <c r="I4" s="97"/>
    </row>
    <row r="5" spans="1:9" ht="24.6" customHeight="1" x14ac:dyDescent="0.2">
      <c r="A5" s="1452" t="s">
        <v>273</v>
      </c>
      <c r="B5" s="1453"/>
      <c r="C5" s="1453"/>
      <c r="D5" s="1453"/>
      <c r="E5" s="1454"/>
      <c r="F5" s="1048"/>
      <c r="G5" s="167" t="s">
        <v>274</v>
      </c>
      <c r="H5" s="1455">
        <f>SUM(I9:I40)</f>
        <v>0</v>
      </c>
      <c r="I5" s="1456"/>
    </row>
    <row r="6" spans="1:9" ht="6.75" hidden="1" customHeight="1" x14ac:dyDescent="0.2"/>
    <row r="7" spans="1:9" ht="57" customHeight="1" x14ac:dyDescent="0.2">
      <c r="A7" s="490" t="s">
        <v>34</v>
      </c>
      <c r="B7" s="687" t="s">
        <v>1</v>
      </c>
      <c r="C7" s="490" t="s">
        <v>0</v>
      </c>
      <c r="D7" s="490" t="s">
        <v>271</v>
      </c>
      <c r="E7" s="490" t="s">
        <v>272</v>
      </c>
      <c r="F7" s="688" t="s">
        <v>179</v>
      </c>
      <c r="G7" s="490" t="s">
        <v>257</v>
      </c>
      <c r="H7" s="490" t="s">
        <v>258</v>
      </c>
      <c r="I7" s="688" t="s">
        <v>259</v>
      </c>
    </row>
    <row r="8" spans="1:9" s="17" customFormat="1" ht="15.95" customHeight="1" x14ac:dyDescent="0.2">
      <c r="A8" s="1285" t="s">
        <v>796</v>
      </c>
      <c r="B8" s="1285"/>
      <c r="C8" s="1285"/>
      <c r="D8" s="1285"/>
      <c r="E8" s="1285"/>
      <c r="F8" s="1285"/>
      <c r="G8" s="1285"/>
      <c r="H8" s="1285"/>
      <c r="I8" s="1285"/>
    </row>
    <row r="9" spans="1:9" s="17" customFormat="1" ht="11.25" customHeight="1" x14ac:dyDescent="0.2">
      <c r="A9" s="1439"/>
      <c r="B9" s="1439"/>
      <c r="C9" s="1439"/>
      <c r="D9" s="1439"/>
      <c r="E9" s="1439"/>
      <c r="F9" s="1439"/>
      <c r="G9" s="1439"/>
      <c r="H9" s="1439"/>
      <c r="I9" s="1439"/>
    </row>
    <row r="10" spans="1:9" ht="24" customHeight="1" x14ac:dyDescent="0.2">
      <c r="A10" s="1458"/>
      <c r="B10" s="81">
        <v>8751</v>
      </c>
      <c r="C10" s="70" t="s">
        <v>245</v>
      </c>
      <c r="D10" s="78" t="s">
        <v>289</v>
      </c>
      <c r="E10" s="78">
        <v>30</v>
      </c>
      <c r="F10" s="85">
        <v>439.5</v>
      </c>
      <c r="G10" s="689">
        <f>F10-(F10/100)*$F$5</f>
        <v>439.5</v>
      </c>
      <c r="H10" s="1097"/>
      <c r="I10" s="85">
        <f>G10*H10</f>
        <v>0</v>
      </c>
    </row>
    <row r="11" spans="1:9" ht="24" customHeight="1" x14ac:dyDescent="0.2">
      <c r="A11" s="1445"/>
      <c r="B11" s="79">
        <v>8752</v>
      </c>
      <c r="C11" s="69" t="s">
        <v>246</v>
      </c>
      <c r="D11" s="76" t="s">
        <v>289</v>
      </c>
      <c r="E11" s="76">
        <v>20</v>
      </c>
      <c r="F11" s="85">
        <v>676.30000000000007</v>
      </c>
      <c r="G11" s="658">
        <f t="shared" ref="G11:G23" si="0">F11-(F11/100)*$F$5</f>
        <v>676.30000000000007</v>
      </c>
      <c r="H11" s="1098"/>
      <c r="I11" s="71">
        <f t="shared" ref="I11:I23" si="1">G11*H11</f>
        <v>0</v>
      </c>
    </row>
    <row r="12" spans="1:9" ht="24" customHeight="1" x14ac:dyDescent="0.2">
      <c r="A12" s="1445"/>
      <c r="B12" s="79">
        <v>8753</v>
      </c>
      <c r="C12" s="69" t="s">
        <v>247</v>
      </c>
      <c r="D12" s="76" t="s">
        <v>289</v>
      </c>
      <c r="E12" s="76">
        <v>12</v>
      </c>
      <c r="F12" s="85">
        <v>1222.8</v>
      </c>
      <c r="G12" s="658">
        <f t="shared" si="0"/>
        <v>1222.8</v>
      </c>
      <c r="H12" s="1098"/>
      <c r="I12" s="71">
        <f t="shared" si="1"/>
        <v>0</v>
      </c>
    </row>
    <row r="13" spans="1:9" ht="24" customHeight="1" x14ac:dyDescent="0.2">
      <c r="A13" s="1447"/>
      <c r="B13" s="79">
        <v>8754</v>
      </c>
      <c r="C13" s="69" t="s">
        <v>242</v>
      </c>
      <c r="D13" s="76" t="s">
        <v>289</v>
      </c>
      <c r="E13" s="76">
        <v>4</v>
      </c>
      <c r="F13" s="85">
        <v>1951.2</v>
      </c>
      <c r="G13" s="658">
        <f t="shared" si="0"/>
        <v>1951.2</v>
      </c>
      <c r="H13" s="1098"/>
      <c r="I13" s="71">
        <f t="shared" si="1"/>
        <v>0</v>
      </c>
    </row>
    <row r="14" spans="1:9" ht="24" customHeight="1" x14ac:dyDescent="0.2">
      <c r="A14" s="1447"/>
      <c r="B14" s="79">
        <v>8755</v>
      </c>
      <c r="C14" s="69" t="s">
        <v>243</v>
      </c>
      <c r="D14" s="76" t="s">
        <v>289</v>
      </c>
      <c r="E14" s="76">
        <v>2</v>
      </c>
      <c r="F14" s="85">
        <v>3109.8</v>
      </c>
      <c r="G14" s="658">
        <f t="shared" ref="G14:G15" si="2">F14-(F14/100)*$F$5</f>
        <v>3109.8</v>
      </c>
      <c r="H14" s="1020"/>
      <c r="I14" s="71">
        <f t="shared" si="1"/>
        <v>0</v>
      </c>
    </row>
    <row r="15" spans="1:9" ht="24" customHeight="1" x14ac:dyDescent="0.2">
      <c r="A15" s="1459"/>
      <c r="B15" s="76">
        <v>8756</v>
      </c>
      <c r="C15" s="69" t="s">
        <v>244</v>
      </c>
      <c r="D15" s="76" t="s">
        <v>289</v>
      </c>
      <c r="E15" s="76">
        <v>2</v>
      </c>
      <c r="F15" s="85">
        <v>4534.9000000000005</v>
      </c>
      <c r="G15" s="658">
        <f t="shared" si="2"/>
        <v>4534.9000000000005</v>
      </c>
      <c r="H15" s="1020"/>
      <c r="I15" s="71">
        <f t="shared" si="1"/>
        <v>0</v>
      </c>
    </row>
    <row r="16" spans="1:9" ht="19.5" customHeight="1" x14ac:dyDescent="0.2">
      <c r="A16" s="111"/>
      <c r="B16" s="89"/>
      <c r="C16" s="90"/>
      <c r="D16" s="90"/>
      <c r="E16" s="21"/>
      <c r="F16" s="85"/>
      <c r="G16" s="159"/>
      <c r="H16" s="1020"/>
      <c r="I16" s="531"/>
    </row>
    <row r="17" spans="1:10" ht="27" customHeight="1" x14ac:dyDescent="0.2">
      <c r="A17" s="1449"/>
      <c r="B17" s="79">
        <v>8761</v>
      </c>
      <c r="C17" s="69" t="s">
        <v>43</v>
      </c>
      <c r="D17" s="76" t="s">
        <v>289</v>
      </c>
      <c r="E17" s="76">
        <v>30</v>
      </c>
      <c r="F17" s="85">
        <v>498.20000000000005</v>
      </c>
      <c r="G17" s="658">
        <f t="shared" si="0"/>
        <v>498.20000000000005</v>
      </c>
      <c r="H17" s="1098"/>
      <c r="I17" s="71">
        <f t="shared" si="1"/>
        <v>0</v>
      </c>
    </row>
    <row r="18" spans="1:10" ht="27" customHeight="1" x14ac:dyDescent="0.2">
      <c r="A18" s="1450"/>
      <c r="B18" s="79">
        <v>8762</v>
      </c>
      <c r="C18" s="69" t="s">
        <v>42</v>
      </c>
      <c r="D18" s="76" t="s">
        <v>289</v>
      </c>
      <c r="E18" s="76">
        <v>20</v>
      </c>
      <c r="F18" s="85">
        <v>686.7</v>
      </c>
      <c r="G18" s="658">
        <f t="shared" si="0"/>
        <v>686.7</v>
      </c>
      <c r="H18" s="1098"/>
      <c r="I18" s="71">
        <f t="shared" si="1"/>
        <v>0</v>
      </c>
    </row>
    <row r="19" spans="1:10" ht="27" customHeight="1" x14ac:dyDescent="0.2">
      <c r="A19" s="1457"/>
      <c r="B19" s="76">
        <v>8763</v>
      </c>
      <c r="C19" s="69" t="s">
        <v>41</v>
      </c>
      <c r="D19" s="76" t="s">
        <v>289</v>
      </c>
      <c r="E19" s="76">
        <v>12</v>
      </c>
      <c r="F19" s="85">
        <v>1259.5</v>
      </c>
      <c r="G19" s="658">
        <f t="shared" si="0"/>
        <v>1259.5</v>
      </c>
      <c r="H19" s="1098"/>
      <c r="I19" s="71">
        <f t="shared" si="1"/>
        <v>0</v>
      </c>
    </row>
    <row r="20" spans="1:10" ht="19.5" customHeight="1" x14ac:dyDescent="0.2">
      <c r="A20" s="111"/>
      <c r="B20" s="89"/>
      <c r="C20" s="90"/>
      <c r="D20" s="90"/>
      <c r="E20" s="21"/>
      <c r="F20" s="85"/>
      <c r="G20" s="159"/>
      <c r="H20" s="1104"/>
      <c r="I20" s="531"/>
    </row>
    <row r="21" spans="1:10" ht="27" customHeight="1" x14ac:dyDescent="0.2">
      <c r="A21" s="1449"/>
      <c r="B21" s="76">
        <v>8771</v>
      </c>
      <c r="C21" s="69" t="s">
        <v>251</v>
      </c>
      <c r="D21" s="76" t="s">
        <v>289</v>
      </c>
      <c r="E21" s="76">
        <v>21</v>
      </c>
      <c r="F21" s="85">
        <v>674.80000000000007</v>
      </c>
      <c r="G21" s="658">
        <f t="shared" si="0"/>
        <v>674.80000000000007</v>
      </c>
      <c r="H21" s="1098"/>
      <c r="I21" s="71">
        <f t="shared" si="1"/>
        <v>0</v>
      </c>
    </row>
    <row r="22" spans="1:10" ht="27" customHeight="1" x14ac:dyDescent="0.2">
      <c r="A22" s="1450"/>
      <c r="B22" s="76">
        <v>8772</v>
      </c>
      <c r="C22" s="69" t="s">
        <v>252</v>
      </c>
      <c r="D22" s="76" t="s">
        <v>289</v>
      </c>
      <c r="E22" s="76">
        <v>14</v>
      </c>
      <c r="F22" s="85">
        <v>946.1</v>
      </c>
      <c r="G22" s="658">
        <f t="shared" si="0"/>
        <v>946.1</v>
      </c>
      <c r="H22" s="1098"/>
      <c r="I22" s="71">
        <f t="shared" si="1"/>
        <v>0</v>
      </c>
    </row>
    <row r="23" spans="1:10" ht="27" customHeight="1" x14ac:dyDescent="0.2">
      <c r="A23" s="1450"/>
      <c r="B23" s="76">
        <v>8773</v>
      </c>
      <c r="C23" s="69" t="s">
        <v>253</v>
      </c>
      <c r="D23" s="76" t="s">
        <v>289</v>
      </c>
      <c r="E23" s="76">
        <v>8</v>
      </c>
      <c r="F23" s="85">
        <v>1653</v>
      </c>
      <c r="G23" s="658">
        <f t="shared" si="0"/>
        <v>1653</v>
      </c>
      <c r="H23" s="1098"/>
      <c r="I23" s="71">
        <f t="shared" si="1"/>
        <v>0</v>
      </c>
    </row>
    <row r="24" spans="1:10" ht="27" customHeight="1" x14ac:dyDescent="0.2">
      <c r="A24" s="1445"/>
      <c r="B24" s="87">
        <v>8774</v>
      </c>
      <c r="C24" s="844" t="s">
        <v>248</v>
      </c>
      <c r="D24" s="87" t="s">
        <v>289</v>
      </c>
      <c r="E24" s="87">
        <v>4</v>
      </c>
      <c r="F24" s="85">
        <v>2562.6000000000004</v>
      </c>
      <c r="G24" s="845">
        <f>F24-(F24/100)*$F$5</f>
        <v>2562.6000000000004</v>
      </c>
      <c r="H24" s="1100"/>
      <c r="I24" s="846">
        <f>G24*H24</f>
        <v>0</v>
      </c>
    </row>
    <row r="25" spans="1:10" ht="27" customHeight="1" x14ac:dyDescent="0.2">
      <c r="A25" s="1445"/>
      <c r="B25" s="76">
        <v>8775</v>
      </c>
      <c r="C25" s="69" t="s">
        <v>249</v>
      </c>
      <c r="D25" s="76" t="s">
        <v>289</v>
      </c>
      <c r="E25" s="76">
        <v>1</v>
      </c>
      <c r="F25" s="85">
        <v>4037.7000000000003</v>
      </c>
      <c r="G25" s="658">
        <f t="shared" ref="G25:G26" si="3">F25-(F25/100)*$F$5</f>
        <v>4037.7000000000003</v>
      </c>
      <c r="H25" s="1098"/>
      <c r="I25" s="71">
        <f t="shared" ref="I25:I26" si="4">G25*H25</f>
        <v>0</v>
      </c>
    </row>
    <row r="26" spans="1:10" ht="27" customHeight="1" x14ac:dyDescent="0.2">
      <c r="A26" s="1446"/>
      <c r="B26" s="76">
        <v>8776</v>
      </c>
      <c r="C26" s="69" t="s">
        <v>250</v>
      </c>
      <c r="D26" s="76" t="s">
        <v>289</v>
      </c>
      <c r="E26" s="76">
        <v>1</v>
      </c>
      <c r="F26" s="85">
        <v>5776.1</v>
      </c>
      <c r="G26" s="658">
        <f t="shared" si="3"/>
        <v>5776.1</v>
      </c>
      <c r="H26" s="1098"/>
      <c r="I26" s="71">
        <f t="shared" si="4"/>
        <v>0</v>
      </c>
    </row>
    <row r="27" spans="1:10" ht="16.5" customHeight="1" x14ac:dyDescent="0.2">
      <c r="A27" s="1448" t="s">
        <v>609</v>
      </c>
      <c r="B27" s="1448"/>
      <c r="C27" s="1448"/>
      <c r="D27" s="1448"/>
      <c r="E27" s="1448"/>
      <c r="F27" s="1448"/>
      <c r="G27" s="1448"/>
      <c r="H27" s="1448"/>
      <c r="I27" s="1448"/>
    </row>
    <row r="28" spans="1:10" ht="16.5" customHeight="1" x14ac:dyDescent="0.2">
      <c r="A28" s="1447"/>
      <c r="B28" s="76">
        <v>6301</v>
      </c>
      <c r="C28" s="69" t="s">
        <v>614</v>
      </c>
      <c r="D28" s="76" t="s">
        <v>289</v>
      </c>
      <c r="E28" s="76">
        <v>6</v>
      </c>
      <c r="F28" s="85">
        <v>1027.5</v>
      </c>
      <c r="G28" s="658">
        <f t="shared" ref="G28:G33" si="5">F28-(F28/100)*$F$5</f>
        <v>1027.5</v>
      </c>
      <c r="H28" s="1098"/>
      <c r="I28" s="71">
        <f t="shared" ref="I28:I33" si="6">G28*H28</f>
        <v>0</v>
      </c>
      <c r="J28" s="71"/>
    </row>
    <row r="29" spans="1:10" ht="16.5" customHeight="1" x14ac:dyDescent="0.2">
      <c r="A29" s="1447"/>
      <c r="B29" s="76">
        <v>6302</v>
      </c>
      <c r="C29" s="69" t="s">
        <v>615</v>
      </c>
      <c r="D29" s="76" t="s">
        <v>289</v>
      </c>
      <c r="E29" s="76">
        <v>10</v>
      </c>
      <c r="F29" s="85">
        <v>1433.5</v>
      </c>
      <c r="G29" s="658">
        <f t="shared" si="5"/>
        <v>1433.5</v>
      </c>
      <c r="H29" s="1098"/>
      <c r="I29" s="71">
        <f t="shared" si="6"/>
        <v>0</v>
      </c>
      <c r="J29" s="71"/>
    </row>
    <row r="30" spans="1:10" ht="16.5" customHeight="1" x14ac:dyDescent="0.2">
      <c r="A30" s="1447"/>
      <c r="B30" s="76">
        <v>6303</v>
      </c>
      <c r="C30" s="69" t="s">
        <v>616</v>
      </c>
      <c r="D30" s="76" t="s">
        <v>289</v>
      </c>
      <c r="E30" s="76">
        <v>6</v>
      </c>
      <c r="F30" s="85">
        <v>2049.2000000000003</v>
      </c>
      <c r="G30" s="658">
        <f t="shared" si="5"/>
        <v>2049.2000000000003</v>
      </c>
      <c r="H30" s="1098"/>
      <c r="I30" s="71">
        <f t="shared" si="6"/>
        <v>0</v>
      </c>
      <c r="J30" s="71"/>
    </row>
    <row r="31" spans="1:10" ht="16.5" customHeight="1" x14ac:dyDescent="0.2">
      <c r="A31" s="1447"/>
      <c r="B31" s="76">
        <v>6304</v>
      </c>
      <c r="C31" s="69" t="s">
        <v>617</v>
      </c>
      <c r="D31" s="76" t="s">
        <v>289</v>
      </c>
      <c r="E31" s="76">
        <v>6</v>
      </c>
      <c r="F31" s="85">
        <v>3460.6000000000004</v>
      </c>
      <c r="G31" s="658">
        <f t="shared" si="5"/>
        <v>3460.6000000000004</v>
      </c>
      <c r="H31" s="1098"/>
      <c r="I31" s="71">
        <f t="shared" si="6"/>
        <v>0</v>
      </c>
      <c r="J31" s="71"/>
    </row>
    <row r="32" spans="1:10" ht="16.5" customHeight="1" x14ac:dyDescent="0.2">
      <c r="A32" s="1447"/>
      <c r="B32" s="76">
        <v>6305</v>
      </c>
      <c r="C32" s="69" t="s">
        <v>618</v>
      </c>
      <c r="D32" s="76" t="s">
        <v>289</v>
      </c>
      <c r="E32" s="76">
        <v>4</v>
      </c>
      <c r="F32" s="85">
        <v>6521.8</v>
      </c>
      <c r="G32" s="658">
        <f t="shared" si="5"/>
        <v>6521.8</v>
      </c>
      <c r="H32" s="1098"/>
      <c r="I32" s="71">
        <f t="shared" si="6"/>
        <v>0</v>
      </c>
      <c r="J32" s="71"/>
    </row>
    <row r="33" spans="1:10" ht="16.5" customHeight="1" x14ac:dyDescent="0.2">
      <c r="A33" s="1447"/>
      <c r="B33" s="76">
        <v>6306</v>
      </c>
      <c r="C33" s="69" t="s">
        <v>619</v>
      </c>
      <c r="D33" s="76" t="s">
        <v>289</v>
      </c>
      <c r="E33" s="76">
        <v>4</v>
      </c>
      <c r="F33" s="85">
        <v>9702.3000000000011</v>
      </c>
      <c r="G33" s="658">
        <f t="shared" si="5"/>
        <v>9702.3000000000011</v>
      </c>
      <c r="H33" s="1098"/>
      <c r="I33" s="71">
        <f t="shared" si="6"/>
        <v>0</v>
      </c>
      <c r="J33" s="71"/>
    </row>
    <row r="34" spans="1:10" ht="16.5" customHeight="1" x14ac:dyDescent="0.2">
      <c r="A34" s="870"/>
      <c r="B34" s="870"/>
      <c r="C34" s="870"/>
      <c r="D34" s="870"/>
      <c r="E34" s="870"/>
      <c r="F34" s="85"/>
      <c r="G34" s="870"/>
      <c r="H34" s="870"/>
      <c r="I34" s="870"/>
    </row>
    <row r="35" spans="1:10" ht="67.5" customHeight="1" x14ac:dyDescent="0.2">
      <c r="A35" s="870"/>
      <c r="B35" s="76">
        <v>8777</v>
      </c>
      <c r="C35" s="879" t="s">
        <v>620</v>
      </c>
      <c r="D35" s="76" t="s">
        <v>289</v>
      </c>
      <c r="E35" s="76">
        <v>18</v>
      </c>
      <c r="F35" s="85">
        <v>991.7</v>
      </c>
      <c r="G35" s="658">
        <f>F35-(F35/100)*$F$5</f>
        <v>991.7</v>
      </c>
      <c r="H35" s="1098"/>
      <c r="I35" s="71">
        <f>G35*H35</f>
        <v>0</v>
      </c>
    </row>
    <row r="36" spans="1:10" ht="16.5" customHeight="1" x14ac:dyDescent="0.2">
      <c r="A36" s="870"/>
      <c r="B36" s="870"/>
      <c r="C36" s="870"/>
      <c r="D36" s="870"/>
      <c r="E36" s="870"/>
      <c r="F36" s="85"/>
      <c r="G36" s="870"/>
      <c r="H36" s="870"/>
      <c r="I36" s="870"/>
    </row>
    <row r="37" spans="1:10" ht="24.75" customHeight="1" x14ac:dyDescent="0.2">
      <c r="A37" s="1445"/>
      <c r="B37" s="685">
        <v>5905</v>
      </c>
      <c r="C37" s="690" t="s">
        <v>106</v>
      </c>
      <c r="D37" s="76" t="s">
        <v>289</v>
      </c>
      <c r="E37" s="76">
        <v>15</v>
      </c>
      <c r="F37" s="85">
        <v>655.20000000000005</v>
      </c>
      <c r="G37" s="658">
        <f>F37-(F37/100)*$F$5</f>
        <v>655.20000000000005</v>
      </c>
      <c r="H37" s="1098"/>
      <c r="I37" s="71">
        <f>G37*H37</f>
        <v>0</v>
      </c>
    </row>
    <row r="38" spans="1:10" ht="24.75" customHeight="1" x14ac:dyDescent="0.2">
      <c r="A38" s="1445"/>
      <c r="B38" s="684">
        <v>5906</v>
      </c>
      <c r="C38" s="691" t="s">
        <v>107</v>
      </c>
      <c r="D38" s="76" t="s">
        <v>289</v>
      </c>
      <c r="E38" s="76">
        <v>12</v>
      </c>
      <c r="F38" s="85">
        <v>1003.8000000000001</v>
      </c>
      <c r="G38" s="658">
        <f>F38-(F38/100)*$F$5</f>
        <v>1003.8000000000001</v>
      </c>
      <c r="H38" s="1098"/>
      <c r="I38" s="71">
        <f>G38*H38</f>
        <v>0</v>
      </c>
    </row>
    <row r="39" spans="1:10" ht="24.75" customHeight="1" x14ac:dyDescent="0.2">
      <c r="A39" s="1445"/>
      <c r="B39" s="684">
        <v>5907</v>
      </c>
      <c r="C39" s="691" t="s">
        <v>213</v>
      </c>
      <c r="D39" s="76" t="s">
        <v>289</v>
      </c>
      <c r="E39" s="76">
        <v>6</v>
      </c>
      <c r="F39" s="85">
        <v>2107</v>
      </c>
      <c r="G39" s="658">
        <f>F39-(F39/100)*$F$5</f>
        <v>2107</v>
      </c>
      <c r="H39" s="1098"/>
      <c r="I39" s="71">
        <f>G39*H39</f>
        <v>0</v>
      </c>
    </row>
    <row r="40" spans="1:10" ht="15.75" customHeight="1" x14ac:dyDescent="0.2">
      <c r="A40" s="111"/>
      <c r="B40" s="21"/>
      <c r="C40" s="19"/>
      <c r="D40" s="90"/>
      <c r="E40" s="21"/>
      <c r="F40" s="19"/>
      <c r="G40" s="159"/>
      <c r="H40" s="159"/>
      <c r="I40" s="531"/>
    </row>
    <row r="1048126" hidden="1" x14ac:dyDescent="0.2"/>
    <row r="1048127" hidden="1" x14ac:dyDescent="0.2"/>
    <row r="1048128" hidden="1" x14ac:dyDescent="0.2"/>
    <row r="1048129" hidden="1" x14ac:dyDescent="0.2"/>
    <row r="1048130" hidden="1" x14ac:dyDescent="0.2"/>
    <row r="1048131" hidden="1" x14ac:dyDescent="0.2"/>
    <row r="1048132" hidden="1" x14ac:dyDescent="0.2"/>
    <row r="1048133" hidden="1" x14ac:dyDescent="0.2"/>
    <row r="1048134" hidden="1" x14ac:dyDescent="0.2"/>
    <row r="1048135" hidden="1" x14ac:dyDescent="0.2"/>
    <row r="1048136" hidden="1" x14ac:dyDescent="0.2"/>
    <row r="1048137" hidden="1" x14ac:dyDescent="0.2"/>
    <row r="1048138" hidden="1" x14ac:dyDescent="0.2"/>
    <row r="1048139" hidden="1" x14ac:dyDescent="0.2"/>
    <row r="1048140" hidden="1" x14ac:dyDescent="0.2"/>
    <row r="1048141" hidden="1" x14ac:dyDescent="0.2"/>
    <row r="1048142" hidden="1" x14ac:dyDescent="0.2"/>
    <row r="1048143" hidden="1" x14ac:dyDescent="0.2"/>
    <row r="1048144" hidden="1" x14ac:dyDescent="0.2"/>
    <row r="1048145" spans="4:4" hidden="1" x14ac:dyDescent="0.2"/>
    <row r="1048146" spans="4:4" hidden="1" x14ac:dyDescent="0.2"/>
    <row r="1048147" spans="4:4" hidden="1" x14ac:dyDescent="0.2"/>
    <row r="1048148" spans="4:4" ht="12.75" hidden="1" x14ac:dyDescent="0.2">
      <c r="D1048148" s="76"/>
    </row>
  </sheetData>
  <sheetProtection algorithmName="SHA-512" hashValue="0smN7qe4bbYtdg2/En2lWzHUYJHbK/qHkcGTvOt9lhDImUUChyyfdu3l9nGMHZyD3X7XSCGAWOgSKE8K4gnj/g==" saltValue="CI1V5+HFeeLMSSzbvqEvjg==" spinCount="100000" sheet="1" objects="1" scenarios="1"/>
  <mergeCells count="12">
    <mergeCell ref="A3:I3"/>
    <mergeCell ref="A5:E5"/>
    <mergeCell ref="H5:I5"/>
    <mergeCell ref="A8:I9"/>
    <mergeCell ref="A17:A19"/>
    <mergeCell ref="A10:A12"/>
    <mergeCell ref="A13:A15"/>
    <mergeCell ref="A24:A26"/>
    <mergeCell ref="A37:A39"/>
    <mergeCell ref="A28:A33"/>
    <mergeCell ref="A27:I27"/>
    <mergeCell ref="A21:A23"/>
  </mergeCells>
  <pageMargins left="0.7" right="0.7" top="0.75" bottom="0.75" header="0.3" footer="0.3"/>
  <pageSetup paperSize="9" scale="63" fitToHeight="0" orientation="portrait" horizontalDpi="300" verticalDpi="300" r:id="rId1"/>
  <colBreaks count="1" manualBreakCount="1">
    <brk id="12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048214"/>
  <sheetViews>
    <sheetView showGridLines="0" view="pageBreakPreview" zoomScale="84" zoomScaleSheetLayoutView="84" workbookViewId="0">
      <pane xSplit="4" ySplit="7" topLeftCell="E77" activePane="bottomRight" state="frozen"/>
      <selection pane="topRight" activeCell="E1" sqref="E1"/>
      <selection pane="bottomLeft" activeCell="A8" sqref="A8"/>
      <selection pane="bottomRight" activeCell="A3" sqref="A3:I3"/>
    </sheetView>
  </sheetViews>
  <sheetFormatPr defaultColWidth="9.140625" defaultRowHeight="11.25" x14ac:dyDescent="0.2"/>
  <cols>
    <col min="1" max="1" width="15.7109375" style="29" customWidth="1"/>
    <col min="2" max="2" width="8.42578125" style="30" customWidth="1"/>
    <col min="3" max="3" width="66.28515625" style="27" customWidth="1"/>
    <col min="4" max="4" width="4.85546875" style="27" customWidth="1"/>
    <col min="5" max="5" width="7.140625" style="27" customWidth="1"/>
    <col min="6" max="6" width="8.7109375" style="27" customWidth="1"/>
    <col min="7" max="7" width="8.28515625" style="30" customWidth="1"/>
    <col min="8" max="8" width="6.5703125" style="30" customWidth="1"/>
    <col min="9" max="9" width="10.5703125" style="28" customWidth="1"/>
    <col min="10" max="11" width="9.140625" style="29" hidden="1" customWidth="1"/>
    <col min="12" max="12" width="0.5703125" style="29" customWidth="1"/>
    <col min="13" max="13" width="0.28515625" style="29" customWidth="1"/>
    <col min="14" max="16384" width="9.140625" style="29"/>
  </cols>
  <sheetData>
    <row r="1" spans="1:9" ht="108" customHeight="1" x14ac:dyDescent="0.2"/>
    <row r="2" spans="1:9" ht="17.25" hidden="1" customHeight="1" x14ac:dyDescent="0.25">
      <c r="A2" s="31"/>
      <c r="B2" s="26"/>
    </row>
    <row r="3" spans="1:9" s="1012" customFormat="1" ht="15" customHeight="1" x14ac:dyDescent="0.25">
      <c r="A3" s="1451" t="str">
        <f>Оглавление!A10</f>
        <v>23.09.2024                   www.sanext.ru                   тел. +7(812)317-21-11</v>
      </c>
      <c r="B3" s="1451"/>
      <c r="C3" s="1451"/>
      <c r="D3" s="1451"/>
      <c r="E3" s="1451"/>
      <c r="F3" s="1451"/>
      <c r="G3" s="1451"/>
      <c r="H3" s="1451"/>
      <c r="I3" s="1451"/>
    </row>
    <row r="4" spans="1:9" ht="14.45" customHeight="1" x14ac:dyDescent="0.2">
      <c r="A4" s="96"/>
      <c r="B4" s="97"/>
      <c r="C4" s="97"/>
      <c r="D4" s="97"/>
      <c r="E4" s="97"/>
      <c r="F4" s="97"/>
      <c r="G4" s="3"/>
      <c r="H4" s="3"/>
      <c r="I4" s="97"/>
    </row>
    <row r="5" spans="1:9" ht="24" customHeight="1" x14ac:dyDescent="0.2">
      <c r="A5" s="1462" t="s">
        <v>273</v>
      </c>
      <c r="B5" s="1435"/>
      <c r="C5" s="1435"/>
      <c r="D5" s="1435"/>
      <c r="E5" s="1463"/>
      <c r="F5" s="1048"/>
      <c r="G5" s="167" t="s">
        <v>274</v>
      </c>
      <c r="H5" s="1455">
        <f>SUM(I8:I106)</f>
        <v>0</v>
      </c>
      <c r="I5" s="1456"/>
    </row>
    <row r="6" spans="1:9" ht="6.75" customHeight="1" x14ac:dyDescent="0.2"/>
    <row r="7" spans="1:9" ht="57" customHeight="1" x14ac:dyDescent="0.2">
      <c r="A7" s="490" t="s">
        <v>34</v>
      </c>
      <c r="B7" s="491" t="s">
        <v>1</v>
      </c>
      <c r="C7" s="488" t="s">
        <v>0</v>
      </c>
      <c r="D7" s="488" t="s">
        <v>271</v>
      </c>
      <c r="E7" s="488" t="s">
        <v>272</v>
      </c>
      <c r="F7" s="489" t="s">
        <v>179</v>
      </c>
      <c r="G7" s="488" t="s">
        <v>257</v>
      </c>
      <c r="H7" s="488" t="s">
        <v>258</v>
      </c>
      <c r="I7" s="489" t="s">
        <v>259</v>
      </c>
    </row>
    <row r="8" spans="1:9" ht="29.25" customHeight="1" x14ac:dyDescent="0.2">
      <c r="A8" s="508"/>
      <c r="B8" s="79">
        <v>8701</v>
      </c>
      <c r="C8" s="69" t="s">
        <v>170</v>
      </c>
      <c r="D8" s="76" t="s">
        <v>289</v>
      </c>
      <c r="E8" s="488">
        <v>10</v>
      </c>
      <c r="F8" s="71">
        <v>120.00833333333333</v>
      </c>
      <c r="G8" s="590">
        <f>F8-(F8/100)*$F$5</f>
        <v>120.00833333333333</v>
      </c>
      <c r="H8" s="1098"/>
      <c r="I8" s="71">
        <f>G8*H8</f>
        <v>0</v>
      </c>
    </row>
    <row r="9" spans="1:9" ht="29.25" customHeight="1" x14ac:dyDescent="0.2">
      <c r="A9" s="508"/>
      <c r="B9" s="79">
        <v>8702</v>
      </c>
      <c r="C9" s="69" t="s">
        <v>119</v>
      </c>
      <c r="D9" s="76" t="s">
        <v>289</v>
      </c>
      <c r="E9" s="488">
        <v>10</v>
      </c>
      <c r="F9" s="71">
        <v>148.5</v>
      </c>
      <c r="G9" s="590">
        <f t="shared" ref="G9:G52" si="0">F9-(F9/100)*$F$5</f>
        <v>148.5</v>
      </c>
      <c r="H9" s="1098"/>
      <c r="I9" s="71">
        <f t="shared" ref="I9:I52" si="1">G9*H9</f>
        <v>0</v>
      </c>
    </row>
    <row r="10" spans="1:9" ht="15.95" customHeight="1" x14ac:dyDescent="0.2">
      <c r="A10" s="111"/>
      <c r="B10" s="91"/>
      <c r="C10" s="92"/>
      <c r="D10" s="92"/>
      <c r="E10" s="76">
        <v>18</v>
      </c>
      <c r="F10" s="71"/>
      <c r="G10" s="91"/>
      <c r="H10" s="91"/>
      <c r="I10" s="530"/>
    </row>
    <row r="11" spans="1:9" ht="21" customHeight="1" x14ac:dyDescent="0.2">
      <c r="A11" s="510"/>
      <c r="B11" s="76">
        <v>8717</v>
      </c>
      <c r="C11" s="69" t="s">
        <v>501</v>
      </c>
      <c r="D11" s="76" t="s">
        <v>289</v>
      </c>
      <c r="E11" s="870"/>
      <c r="F11" s="71">
        <v>110.99166666666667</v>
      </c>
      <c r="G11" s="658">
        <f>F11-(F11/100)*$F$5</f>
        <v>110.99166666666667</v>
      </c>
      <c r="H11" s="1098"/>
      <c r="I11" s="71">
        <f>G11*H11</f>
        <v>0</v>
      </c>
    </row>
    <row r="12" spans="1:9" ht="21" customHeight="1" x14ac:dyDescent="0.2">
      <c r="A12" s="510"/>
      <c r="B12" s="76">
        <v>8711</v>
      </c>
      <c r="C12" s="69" t="s">
        <v>51</v>
      </c>
      <c r="D12" s="76" t="s">
        <v>289</v>
      </c>
      <c r="E12" s="76">
        <v>15</v>
      </c>
      <c r="F12" s="71">
        <v>143.76999999999998</v>
      </c>
      <c r="G12" s="658">
        <f>F12-(F12/100)*$F$5</f>
        <v>143.76999999999998</v>
      </c>
      <c r="H12" s="1098"/>
      <c r="I12" s="71">
        <f>G12*H12</f>
        <v>0</v>
      </c>
    </row>
    <row r="13" spans="1:9" ht="21" customHeight="1" x14ac:dyDescent="0.2">
      <c r="A13" s="510"/>
      <c r="B13" s="76">
        <v>8713</v>
      </c>
      <c r="C13" s="69" t="s">
        <v>55</v>
      </c>
      <c r="D13" s="76" t="s">
        <v>289</v>
      </c>
      <c r="E13" s="76">
        <v>12</v>
      </c>
      <c r="F13" s="71">
        <v>264.66000000000003</v>
      </c>
      <c r="G13" s="658">
        <f t="shared" si="0"/>
        <v>264.66000000000003</v>
      </c>
      <c r="H13" s="1098"/>
      <c r="I13" s="71">
        <f t="shared" si="1"/>
        <v>0</v>
      </c>
    </row>
    <row r="14" spans="1:9" ht="21" customHeight="1" x14ac:dyDescent="0.2">
      <c r="A14" s="510"/>
      <c r="B14" s="76">
        <v>8714</v>
      </c>
      <c r="C14" s="69" t="s">
        <v>52</v>
      </c>
      <c r="D14" s="76" t="s">
        <v>289</v>
      </c>
      <c r="E14" s="76">
        <v>6</v>
      </c>
      <c r="F14" s="71">
        <v>436.81000000000006</v>
      </c>
      <c r="G14" s="658">
        <f t="shared" si="0"/>
        <v>436.81000000000006</v>
      </c>
      <c r="H14" s="1098"/>
      <c r="I14" s="71">
        <f t="shared" si="1"/>
        <v>0</v>
      </c>
    </row>
    <row r="15" spans="1:9" ht="15.95" customHeight="1" x14ac:dyDescent="0.2">
      <c r="A15" s="111"/>
      <c r="B15" s="91"/>
      <c r="C15" s="92"/>
      <c r="D15" s="92"/>
      <c r="E15" s="21"/>
      <c r="F15" s="71"/>
      <c r="G15" s="91"/>
      <c r="H15" s="91"/>
      <c r="I15" s="530"/>
    </row>
    <row r="16" spans="1:9" ht="48.75" customHeight="1" x14ac:dyDescent="0.2">
      <c r="A16" s="740"/>
      <c r="B16" s="76">
        <v>8718</v>
      </c>
      <c r="C16" s="69" t="s">
        <v>779</v>
      </c>
      <c r="D16" s="76" t="s">
        <v>289</v>
      </c>
      <c r="E16" s="76">
        <v>12</v>
      </c>
      <c r="F16" s="71">
        <v>58.08</v>
      </c>
      <c r="G16" s="658">
        <f>F16-(F16/100)*$F$5</f>
        <v>58.08</v>
      </c>
      <c r="H16" s="1098"/>
      <c r="I16" s="71">
        <f>G16*H16</f>
        <v>0</v>
      </c>
    </row>
    <row r="17" spans="1:9" ht="15.95" customHeight="1" x14ac:dyDescent="0.2">
      <c r="A17" s="740"/>
      <c r="B17" s="91"/>
      <c r="C17" s="92"/>
      <c r="D17" s="92"/>
      <c r="E17" s="76">
        <v>8</v>
      </c>
      <c r="F17" s="71"/>
      <c r="G17" s="91"/>
      <c r="H17" s="91"/>
      <c r="I17" s="530"/>
    </row>
    <row r="18" spans="1:9" ht="55.5" customHeight="1" x14ac:dyDescent="0.2">
      <c r="A18" s="115"/>
      <c r="B18" s="494">
        <v>8927</v>
      </c>
      <c r="C18" s="493" t="s">
        <v>533</v>
      </c>
      <c r="D18" s="76" t="s">
        <v>289</v>
      </c>
      <c r="E18" s="76">
        <v>5</v>
      </c>
      <c r="F18" s="71">
        <v>2772</v>
      </c>
      <c r="G18" s="658">
        <f>F18-(F18/100)*$F$5</f>
        <v>2772</v>
      </c>
      <c r="H18" s="1105"/>
      <c r="I18" s="71">
        <f>G18*H18</f>
        <v>0</v>
      </c>
    </row>
    <row r="19" spans="1:9" ht="15.95" customHeight="1" x14ac:dyDescent="0.2">
      <c r="A19" s="740"/>
      <c r="B19" s="91"/>
      <c r="C19" s="92"/>
      <c r="D19" s="92"/>
      <c r="E19" s="91"/>
      <c r="F19" s="71"/>
      <c r="G19" s="91"/>
      <c r="H19" s="91"/>
      <c r="I19" s="530"/>
    </row>
    <row r="20" spans="1:9" ht="21.75" customHeight="1" x14ac:dyDescent="0.2">
      <c r="A20" s="115"/>
      <c r="B20" s="79">
        <v>8721</v>
      </c>
      <c r="C20" s="69" t="s">
        <v>44</v>
      </c>
      <c r="D20" s="76" t="s">
        <v>289</v>
      </c>
      <c r="E20" s="76">
        <v>10</v>
      </c>
      <c r="F20" s="71">
        <v>125.51</v>
      </c>
      <c r="G20" s="658">
        <f t="shared" si="0"/>
        <v>125.51</v>
      </c>
      <c r="H20" s="1098"/>
      <c r="I20" s="71">
        <f t="shared" si="1"/>
        <v>0</v>
      </c>
    </row>
    <row r="21" spans="1:9" ht="21.75" customHeight="1" x14ac:dyDescent="0.2">
      <c r="A21" s="114"/>
      <c r="B21" s="79">
        <v>8722</v>
      </c>
      <c r="C21" s="69" t="s">
        <v>82</v>
      </c>
      <c r="D21" s="76" t="s">
        <v>289</v>
      </c>
      <c r="E21" s="76">
        <v>10</v>
      </c>
      <c r="F21" s="71">
        <v>180.18</v>
      </c>
      <c r="G21" s="658">
        <f t="shared" si="0"/>
        <v>180.18</v>
      </c>
      <c r="H21" s="1098"/>
      <c r="I21" s="71">
        <f t="shared" si="1"/>
        <v>0</v>
      </c>
    </row>
    <row r="22" spans="1:9" ht="21.75" customHeight="1" x14ac:dyDescent="0.2">
      <c r="A22" s="114"/>
      <c r="B22" s="79">
        <v>8723</v>
      </c>
      <c r="C22" s="69" t="s">
        <v>46</v>
      </c>
      <c r="D22" s="76" t="s">
        <v>289</v>
      </c>
      <c r="E22" s="76">
        <v>10</v>
      </c>
      <c r="F22" s="71">
        <v>331.87</v>
      </c>
      <c r="G22" s="658">
        <f t="shared" si="0"/>
        <v>331.87</v>
      </c>
      <c r="H22" s="1098"/>
      <c r="I22" s="71">
        <f t="shared" si="1"/>
        <v>0</v>
      </c>
    </row>
    <row r="23" spans="1:9" ht="21.75" customHeight="1" x14ac:dyDescent="0.2">
      <c r="A23" s="114"/>
      <c r="B23" s="79">
        <v>8724</v>
      </c>
      <c r="C23" s="69" t="s">
        <v>47</v>
      </c>
      <c r="D23" s="76" t="s">
        <v>289</v>
      </c>
      <c r="E23" s="76">
        <v>10</v>
      </c>
      <c r="F23" s="71">
        <v>646.80000000000007</v>
      </c>
      <c r="G23" s="658">
        <f t="shared" si="0"/>
        <v>646.80000000000007</v>
      </c>
      <c r="H23" s="1098"/>
      <c r="I23" s="71">
        <f t="shared" si="1"/>
        <v>0</v>
      </c>
    </row>
    <row r="24" spans="1:9" ht="21.75" customHeight="1" x14ac:dyDescent="0.2">
      <c r="B24" s="79">
        <v>8725</v>
      </c>
      <c r="C24" s="69" t="s">
        <v>780</v>
      </c>
      <c r="D24" s="76" t="s">
        <v>289</v>
      </c>
      <c r="E24" s="76">
        <v>5</v>
      </c>
      <c r="F24" s="71">
        <v>907.5</v>
      </c>
      <c r="G24" s="658">
        <f t="shared" ref="G24" si="2">F24-(F24/100)*$F$5</f>
        <v>907.5</v>
      </c>
      <c r="H24" s="1098"/>
      <c r="I24" s="71">
        <f t="shared" ref="I24" si="3">G24*H24</f>
        <v>0</v>
      </c>
    </row>
    <row r="25" spans="1:9" ht="10.5" customHeight="1" x14ac:dyDescent="0.2">
      <c r="A25" s="111"/>
      <c r="B25" s="89"/>
      <c r="C25" s="90"/>
      <c r="D25" s="90"/>
      <c r="E25" s="21"/>
      <c r="F25" s="71"/>
      <c r="G25" s="159"/>
      <c r="H25" s="21"/>
      <c r="I25" s="531"/>
    </row>
    <row r="26" spans="1:9" ht="23.25" customHeight="1" x14ac:dyDescent="0.2">
      <c r="A26" s="115"/>
      <c r="B26" s="79">
        <v>8730</v>
      </c>
      <c r="C26" s="69" t="s">
        <v>69</v>
      </c>
      <c r="D26" s="76" t="s">
        <v>289</v>
      </c>
      <c r="E26" s="76">
        <v>10</v>
      </c>
      <c r="F26" s="71">
        <v>165.44</v>
      </c>
      <c r="G26" s="321">
        <f t="shared" si="0"/>
        <v>165.44</v>
      </c>
      <c r="H26" s="1098"/>
      <c r="I26" s="71">
        <f t="shared" si="1"/>
        <v>0</v>
      </c>
    </row>
    <row r="27" spans="1:9" ht="23.25" customHeight="1" x14ac:dyDescent="0.2">
      <c r="A27" s="114"/>
      <c r="B27" s="79">
        <v>8731</v>
      </c>
      <c r="C27" s="69" t="s">
        <v>68</v>
      </c>
      <c r="D27" s="76" t="s">
        <v>289</v>
      </c>
      <c r="E27" s="76">
        <v>10</v>
      </c>
      <c r="F27" s="71">
        <v>375.76000000000005</v>
      </c>
      <c r="G27" s="321">
        <f t="shared" si="0"/>
        <v>375.76000000000005</v>
      </c>
      <c r="H27" s="1098"/>
      <c r="I27" s="71">
        <f t="shared" si="1"/>
        <v>0</v>
      </c>
    </row>
    <row r="28" spans="1:9" ht="23.25" customHeight="1" x14ac:dyDescent="0.2">
      <c r="A28" s="114"/>
      <c r="B28" s="79">
        <v>8732</v>
      </c>
      <c r="C28" s="69" t="s">
        <v>50</v>
      </c>
      <c r="D28" s="76" t="s">
        <v>289</v>
      </c>
      <c r="E28" s="76">
        <v>10</v>
      </c>
      <c r="F28" s="71">
        <v>318.12</v>
      </c>
      <c r="G28" s="321">
        <f t="shared" si="0"/>
        <v>318.12</v>
      </c>
      <c r="H28" s="1098"/>
      <c r="I28" s="71">
        <f t="shared" si="1"/>
        <v>0</v>
      </c>
    </row>
    <row r="29" spans="1:9" ht="23.25" customHeight="1" x14ac:dyDescent="0.2">
      <c r="A29" s="114"/>
      <c r="B29" s="79">
        <v>8738</v>
      </c>
      <c r="C29" s="69" t="s">
        <v>120</v>
      </c>
      <c r="D29" s="76" t="s">
        <v>289</v>
      </c>
      <c r="E29" s="76">
        <v>10</v>
      </c>
      <c r="F29" s="71">
        <v>495</v>
      </c>
      <c r="G29" s="321">
        <f t="shared" si="0"/>
        <v>495</v>
      </c>
      <c r="H29" s="1098"/>
      <c r="I29" s="71">
        <f t="shared" si="1"/>
        <v>0</v>
      </c>
    </row>
    <row r="30" spans="1:9" ht="23.25" customHeight="1" x14ac:dyDescent="0.2">
      <c r="A30" s="114"/>
      <c r="B30" s="79">
        <v>8733</v>
      </c>
      <c r="C30" s="69" t="s">
        <v>83</v>
      </c>
      <c r="D30" s="76" t="s">
        <v>289</v>
      </c>
      <c r="E30" s="76">
        <v>10</v>
      </c>
      <c r="F30" s="71">
        <v>545.16000000000008</v>
      </c>
      <c r="G30" s="321">
        <f t="shared" si="0"/>
        <v>545.16000000000008</v>
      </c>
      <c r="H30" s="1098"/>
      <c r="I30" s="71">
        <f t="shared" si="1"/>
        <v>0</v>
      </c>
    </row>
    <row r="31" spans="1:9" ht="23.25" customHeight="1" x14ac:dyDescent="0.2">
      <c r="A31" s="114"/>
      <c r="B31" s="79">
        <v>8734</v>
      </c>
      <c r="C31" s="69" t="s">
        <v>84</v>
      </c>
      <c r="D31" s="76" t="s">
        <v>289</v>
      </c>
      <c r="E31" s="76">
        <v>10</v>
      </c>
      <c r="F31" s="71">
        <v>630.5200000000001</v>
      </c>
      <c r="G31" s="321">
        <f t="shared" si="0"/>
        <v>630.5200000000001</v>
      </c>
      <c r="H31" s="1098"/>
      <c r="I31" s="71">
        <f t="shared" si="1"/>
        <v>0</v>
      </c>
    </row>
    <row r="32" spans="1:9" ht="23.25" customHeight="1" x14ac:dyDescent="0.2">
      <c r="A32" s="114"/>
      <c r="B32" s="79">
        <v>8737</v>
      </c>
      <c r="C32" s="69" t="s">
        <v>676</v>
      </c>
      <c r="D32" s="76" t="s">
        <v>289</v>
      </c>
      <c r="E32" s="76">
        <v>5</v>
      </c>
      <c r="F32" s="71">
        <v>726.00000000000011</v>
      </c>
      <c r="G32" s="321">
        <f t="shared" si="0"/>
        <v>726.00000000000011</v>
      </c>
      <c r="H32" s="1098"/>
      <c r="I32" s="71">
        <f t="shared" si="1"/>
        <v>0</v>
      </c>
    </row>
    <row r="33" spans="1:9" ht="23.25" customHeight="1" x14ac:dyDescent="0.2">
      <c r="A33" s="114"/>
      <c r="B33" s="79">
        <v>8739</v>
      </c>
      <c r="C33" s="69" t="s">
        <v>677</v>
      </c>
      <c r="D33" s="76" t="s">
        <v>289</v>
      </c>
      <c r="E33" s="76">
        <v>5</v>
      </c>
      <c r="F33" s="71">
        <v>615.12000000000012</v>
      </c>
      <c r="G33" s="321">
        <f t="shared" si="0"/>
        <v>615.12000000000012</v>
      </c>
      <c r="H33" s="1098"/>
      <c r="I33" s="71">
        <f t="shared" si="1"/>
        <v>0</v>
      </c>
    </row>
    <row r="34" spans="1:9" ht="23.25" customHeight="1" x14ac:dyDescent="0.2">
      <c r="A34" s="114"/>
      <c r="B34" s="79">
        <v>8736</v>
      </c>
      <c r="C34" s="69" t="s">
        <v>678</v>
      </c>
      <c r="D34" s="76" t="s">
        <v>289</v>
      </c>
      <c r="E34" s="76">
        <v>5</v>
      </c>
      <c r="F34" s="71">
        <v>685.63</v>
      </c>
      <c r="G34" s="321">
        <f t="shared" si="0"/>
        <v>685.63</v>
      </c>
      <c r="H34" s="1098"/>
      <c r="I34" s="71">
        <f t="shared" si="1"/>
        <v>0</v>
      </c>
    </row>
    <row r="35" spans="1:9" ht="23.25" customHeight="1" x14ac:dyDescent="0.2">
      <c r="A35" s="114"/>
      <c r="B35" s="79">
        <v>8735</v>
      </c>
      <c r="C35" s="69" t="s">
        <v>679</v>
      </c>
      <c r="D35" s="76" t="s">
        <v>289</v>
      </c>
      <c r="E35" s="76">
        <v>5</v>
      </c>
      <c r="F35" s="71">
        <v>736.12000000000012</v>
      </c>
      <c r="G35" s="321">
        <f t="shared" si="0"/>
        <v>736.12000000000012</v>
      </c>
      <c r="H35" s="1098"/>
      <c r="I35" s="71">
        <f t="shared" si="1"/>
        <v>0</v>
      </c>
    </row>
    <row r="36" spans="1:9" ht="15.95" customHeight="1" x14ac:dyDescent="0.2">
      <c r="A36" s="111"/>
      <c r="B36" s="89"/>
      <c r="C36" s="90"/>
      <c r="D36" s="90"/>
      <c r="E36" s="21"/>
      <c r="F36" s="71"/>
      <c r="G36" s="159"/>
      <c r="H36" s="159"/>
      <c r="I36" s="531"/>
    </row>
    <row r="37" spans="1:9" ht="55.5" customHeight="1" x14ac:dyDescent="0.2">
      <c r="A37" s="115"/>
      <c r="B37" s="492">
        <v>8831</v>
      </c>
      <c r="C37" s="493" t="s">
        <v>115</v>
      </c>
      <c r="D37" s="76" t="s">
        <v>289</v>
      </c>
      <c r="E37" s="485">
        <v>10</v>
      </c>
      <c r="F37" s="71">
        <v>172.26</v>
      </c>
      <c r="G37" s="658">
        <f t="shared" si="0"/>
        <v>172.26</v>
      </c>
      <c r="H37" s="1105"/>
      <c r="I37" s="71">
        <f t="shared" si="1"/>
        <v>0</v>
      </c>
    </row>
    <row r="38" spans="1:9" ht="15.95" customHeight="1" x14ac:dyDescent="0.2">
      <c r="A38" s="111"/>
      <c r="B38" s="89"/>
      <c r="C38" s="90"/>
      <c r="D38" s="90"/>
      <c r="E38" s="21"/>
      <c r="F38" s="71"/>
      <c r="G38" s="159"/>
      <c r="H38" s="159"/>
      <c r="I38" s="531"/>
    </row>
    <row r="39" spans="1:9" ht="35.25" customHeight="1" x14ac:dyDescent="0.2">
      <c r="A39" s="115"/>
      <c r="B39" s="494">
        <v>8849</v>
      </c>
      <c r="C39" s="493" t="s">
        <v>116</v>
      </c>
      <c r="D39" s="76" t="s">
        <v>289</v>
      </c>
      <c r="E39" s="485">
        <v>10</v>
      </c>
      <c r="F39" s="71">
        <v>295.35000000000002</v>
      </c>
      <c r="G39" s="658">
        <f t="shared" si="0"/>
        <v>295.35000000000002</v>
      </c>
      <c r="H39" s="1105"/>
      <c r="I39" s="71">
        <f t="shared" si="1"/>
        <v>0</v>
      </c>
    </row>
    <row r="40" spans="1:9" ht="15.95" customHeight="1" x14ac:dyDescent="0.2">
      <c r="A40" s="111"/>
      <c r="B40" s="89"/>
      <c r="C40" s="90"/>
      <c r="D40" s="90"/>
      <c r="E40" s="21"/>
      <c r="F40" s="71"/>
      <c r="G40" s="159"/>
      <c r="H40" s="159"/>
      <c r="I40" s="531"/>
    </row>
    <row r="41" spans="1:9" ht="23.25" customHeight="1" x14ac:dyDescent="0.2">
      <c r="A41" s="115"/>
      <c r="B41" s="79">
        <v>8810</v>
      </c>
      <c r="C41" s="69" t="s">
        <v>60</v>
      </c>
      <c r="D41" s="76" t="s">
        <v>289</v>
      </c>
      <c r="E41" s="76">
        <v>10</v>
      </c>
      <c r="F41" s="71">
        <v>167.09</v>
      </c>
      <c r="G41" s="658">
        <f t="shared" si="0"/>
        <v>167.09</v>
      </c>
      <c r="H41" s="1098"/>
      <c r="I41" s="71">
        <f t="shared" si="1"/>
        <v>0</v>
      </c>
    </row>
    <row r="42" spans="1:9" ht="23.25" customHeight="1" x14ac:dyDescent="0.2">
      <c r="A42" s="114"/>
      <c r="B42" s="79">
        <v>8811</v>
      </c>
      <c r="C42" s="69" t="s">
        <v>63</v>
      </c>
      <c r="D42" s="76" t="s">
        <v>289</v>
      </c>
      <c r="E42" s="76">
        <v>10</v>
      </c>
      <c r="F42" s="71">
        <v>417.45</v>
      </c>
      <c r="G42" s="658">
        <f t="shared" si="0"/>
        <v>417.45</v>
      </c>
      <c r="H42" s="1098"/>
      <c r="I42" s="71">
        <f t="shared" si="1"/>
        <v>0</v>
      </c>
    </row>
    <row r="43" spans="1:9" ht="23.25" customHeight="1" x14ac:dyDescent="0.2">
      <c r="A43" s="114"/>
      <c r="B43" s="79">
        <v>8812</v>
      </c>
      <c r="C43" s="69" t="s">
        <v>62</v>
      </c>
      <c r="D43" s="76" t="s">
        <v>289</v>
      </c>
      <c r="E43" s="76">
        <v>10</v>
      </c>
      <c r="F43" s="71">
        <v>388.63</v>
      </c>
      <c r="G43" s="658">
        <f t="shared" si="0"/>
        <v>388.63</v>
      </c>
      <c r="H43" s="1098"/>
      <c r="I43" s="71">
        <f t="shared" si="1"/>
        <v>0</v>
      </c>
    </row>
    <row r="44" spans="1:9" ht="23.25" customHeight="1" x14ac:dyDescent="0.2">
      <c r="A44" s="114"/>
      <c r="B44" s="79">
        <v>8813</v>
      </c>
      <c r="C44" s="69" t="s">
        <v>61</v>
      </c>
      <c r="D44" s="76" t="s">
        <v>289</v>
      </c>
      <c r="E44" s="76">
        <v>10</v>
      </c>
      <c r="F44" s="71">
        <v>523.16000000000008</v>
      </c>
      <c r="G44" s="658">
        <f t="shared" si="0"/>
        <v>523.16000000000008</v>
      </c>
      <c r="H44" s="1098"/>
      <c r="I44" s="71">
        <f t="shared" si="1"/>
        <v>0</v>
      </c>
    </row>
    <row r="45" spans="1:9" ht="23.25" customHeight="1" x14ac:dyDescent="0.2">
      <c r="A45" s="114"/>
      <c r="B45" s="79">
        <v>8814</v>
      </c>
      <c r="C45" s="69" t="s">
        <v>57</v>
      </c>
      <c r="D45" s="76" t="s">
        <v>289</v>
      </c>
      <c r="E45" s="76">
        <v>10</v>
      </c>
      <c r="F45" s="71">
        <v>542.18999999999994</v>
      </c>
      <c r="G45" s="658">
        <f t="shared" si="0"/>
        <v>542.18999999999994</v>
      </c>
      <c r="H45" s="1098"/>
      <c r="I45" s="71">
        <f t="shared" si="1"/>
        <v>0</v>
      </c>
    </row>
    <row r="46" spans="1:9" ht="23.25" customHeight="1" x14ac:dyDescent="0.2">
      <c r="A46" s="114"/>
      <c r="B46" s="79">
        <v>8815</v>
      </c>
      <c r="C46" s="69" t="s">
        <v>56</v>
      </c>
      <c r="D46" s="76" t="s">
        <v>289</v>
      </c>
      <c r="E46" s="76">
        <v>10</v>
      </c>
      <c r="F46" s="71">
        <v>540.65</v>
      </c>
      <c r="G46" s="658">
        <f t="shared" si="0"/>
        <v>540.65</v>
      </c>
      <c r="H46" s="1098"/>
      <c r="I46" s="71">
        <f t="shared" si="1"/>
        <v>0</v>
      </c>
    </row>
    <row r="47" spans="1:9" ht="23.25" customHeight="1" x14ac:dyDescent="0.2">
      <c r="A47" s="114"/>
      <c r="B47" s="79">
        <v>8816</v>
      </c>
      <c r="C47" s="69" t="s">
        <v>59</v>
      </c>
      <c r="D47" s="76" t="s">
        <v>289</v>
      </c>
      <c r="E47" s="76">
        <v>10</v>
      </c>
      <c r="F47" s="71">
        <v>941.60000000000014</v>
      </c>
      <c r="G47" s="658">
        <f t="shared" si="0"/>
        <v>941.60000000000014</v>
      </c>
      <c r="H47" s="1098"/>
      <c r="I47" s="71">
        <f t="shared" si="1"/>
        <v>0</v>
      </c>
    </row>
    <row r="48" spans="1:9" ht="23.25" customHeight="1" x14ac:dyDescent="0.2">
      <c r="A48" s="114"/>
      <c r="B48" s="79">
        <v>8817</v>
      </c>
      <c r="C48" s="69" t="s">
        <v>58</v>
      </c>
      <c r="D48" s="76" t="s">
        <v>289</v>
      </c>
      <c r="E48" s="76">
        <v>10</v>
      </c>
      <c r="F48" s="71">
        <v>935</v>
      </c>
      <c r="G48" s="658">
        <f t="shared" si="0"/>
        <v>935</v>
      </c>
      <c r="H48" s="1098"/>
      <c r="I48" s="71">
        <f t="shared" si="1"/>
        <v>0</v>
      </c>
    </row>
    <row r="49" spans="1:9" ht="23.25" customHeight="1" x14ac:dyDescent="0.2">
      <c r="A49" s="114"/>
      <c r="B49" s="79">
        <v>8818</v>
      </c>
      <c r="C49" s="69" t="s">
        <v>613</v>
      </c>
      <c r="D49" s="76" t="s">
        <v>289</v>
      </c>
      <c r="E49" s="76">
        <v>10</v>
      </c>
      <c r="F49" s="71">
        <v>681.8900000000001</v>
      </c>
      <c r="G49" s="658">
        <f t="shared" si="0"/>
        <v>681.8900000000001</v>
      </c>
      <c r="H49" s="1098"/>
      <c r="I49" s="71">
        <f t="shared" si="1"/>
        <v>0</v>
      </c>
    </row>
    <row r="50" spans="1:9" ht="23.25" customHeight="1" x14ac:dyDescent="0.2">
      <c r="A50" s="114"/>
      <c r="B50" s="79">
        <v>8820</v>
      </c>
      <c r="C50" s="69" t="s">
        <v>117</v>
      </c>
      <c r="D50" s="76" t="s">
        <v>289</v>
      </c>
      <c r="E50" s="76">
        <v>10</v>
      </c>
      <c r="F50" s="71">
        <v>843.37000000000023</v>
      </c>
      <c r="G50" s="658">
        <f t="shared" si="0"/>
        <v>843.37000000000023</v>
      </c>
      <c r="H50" s="1098"/>
      <c r="I50" s="71">
        <f t="shared" si="1"/>
        <v>0</v>
      </c>
    </row>
    <row r="51" spans="1:9" ht="12" customHeight="1" x14ac:dyDescent="0.2">
      <c r="A51" s="111"/>
      <c r="B51" s="89"/>
      <c r="C51" s="90"/>
      <c r="D51" s="90"/>
      <c r="E51" s="21"/>
      <c r="F51" s="71"/>
      <c r="G51" s="531"/>
      <c r="H51" s="21"/>
      <c r="I51" s="531"/>
    </row>
    <row r="52" spans="1:9" ht="18.75" customHeight="1" x14ac:dyDescent="0.2">
      <c r="A52" s="115"/>
      <c r="B52" s="79">
        <v>8851</v>
      </c>
      <c r="C52" s="69" t="s">
        <v>99</v>
      </c>
      <c r="D52" s="76" t="s">
        <v>289</v>
      </c>
      <c r="E52" s="76">
        <v>10</v>
      </c>
      <c r="F52" s="71">
        <v>382.47000000000008</v>
      </c>
      <c r="G52" s="658">
        <f t="shared" si="0"/>
        <v>382.47000000000008</v>
      </c>
      <c r="H52" s="1098"/>
      <c r="I52" s="71">
        <f t="shared" si="1"/>
        <v>0</v>
      </c>
    </row>
    <row r="53" spans="1:9" ht="18.75" customHeight="1" x14ac:dyDescent="0.2">
      <c r="A53" s="114"/>
      <c r="B53" s="79">
        <v>8862</v>
      </c>
      <c r="C53" s="69" t="s">
        <v>100</v>
      </c>
      <c r="D53" s="76" t="s">
        <v>289</v>
      </c>
      <c r="E53" s="76">
        <v>10</v>
      </c>
      <c r="F53" s="71">
        <v>519.31000000000006</v>
      </c>
      <c r="G53" s="658">
        <f t="shared" ref="G53:G81" si="4">F53-(F53/100)*$F$5</f>
        <v>519.31000000000006</v>
      </c>
      <c r="H53" s="1098"/>
      <c r="I53" s="71">
        <f t="shared" ref="I53:I81" si="5">G53*H53</f>
        <v>0</v>
      </c>
    </row>
    <row r="54" spans="1:9" ht="18.75" customHeight="1" x14ac:dyDescent="0.2">
      <c r="A54" s="114"/>
      <c r="B54" s="79">
        <v>8863</v>
      </c>
      <c r="C54" s="69" t="s">
        <v>97</v>
      </c>
      <c r="D54" s="76" t="s">
        <v>289</v>
      </c>
      <c r="E54" s="76">
        <v>5</v>
      </c>
      <c r="F54" s="71">
        <v>859.54000000000008</v>
      </c>
      <c r="G54" s="658">
        <f t="shared" si="4"/>
        <v>859.54000000000008</v>
      </c>
      <c r="H54" s="1098"/>
      <c r="I54" s="71">
        <f t="shared" si="5"/>
        <v>0</v>
      </c>
    </row>
    <row r="55" spans="1:9" ht="18.75" customHeight="1" x14ac:dyDescent="0.2">
      <c r="A55" s="114"/>
      <c r="B55" s="79">
        <v>8864</v>
      </c>
      <c r="C55" s="69" t="s">
        <v>98</v>
      </c>
      <c r="D55" s="76" t="s">
        <v>289</v>
      </c>
      <c r="E55" s="76">
        <v>5</v>
      </c>
      <c r="F55" s="71">
        <v>875.6</v>
      </c>
      <c r="G55" s="658">
        <f t="shared" si="4"/>
        <v>875.6</v>
      </c>
      <c r="H55" s="1098"/>
      <c r="I55" s="71">
        <f t="shared" si="5"/>
        <v>0</v>
      </c>
    </row>
    <row r="56" spans="1:9" ht="18.75" customHeight="1" x14ac:dyDescent="0.2">
      <c r="A56" s="111"/>
      <c r="B56" s="89"/>
      <c r="C56" s="90"/>
      <c r="D56" s="90"/>
      <c r="E56" s="21"/>
      <c r="F56" s="71"/>
      <c r="G56" s="159"/>
      <c r="H56" s="159"/>
      <c r="I56" s="531"/>
    </row>
    <row r="57" spans="1:9" ht="22.5" customHeight="1" x14ac:dyDescent="0.2">
      <c r="A57" s="509"/>
      <c r="B57" s="76">
        <v>8891</v>
      </c>
      <c r="C57" s="69" t="s">
        <v>103</v>
      </c>
      <c r="D57" s="76" t="s">
        <v>289</v>
      </c>
      <c r="E57" s="76">
        <v>10</v>
      </c>
      <c r="F57" s="71">
        <v>337.59000000000009</v>
      </c>
      <c r="G57" s="658">
        <f t="shared" si="4"/>
        <v>337.59000000000009</v>
      </c>
      <c r="H57" s="1098"/>
      <c r="I57" s="71">
        <f t="shared" si="5"/>
        <v>0</v>
      </c>
    </row>
    <row r="58" spans="1:9" ht="22.5" customHeight="1" x14ac:dyDescent="0.2">
      <c r="A58" s="510"/>
      <c r="B58" s="76">
        <v>8893</v>
      </c>
      <c r="C58" s="69" t="s">
        <v>102</v>
      </c>
      <c r="D58" s="76" t="s">
        <v>289</v>
      </c>
      <c r="E58" s="76">
        <v>5</v>
      </c>
      <c r="F58" s="71">
        <v>901.78</v>
      </c>
      <c r="G58" s="658">
        <f t="shared" si="4"/>
        <v>901.78</v>
      </c>
      <c r="H58" s="1098"/>
      <c r="I58" s="71">
        <f t="shared" si="5"/>
        <v>0</v>
      </c>
    </row>
    <row r="59" spans="1:9" ht="22.5" customHeight="1" x14ac:dyDescent="0.2">
      <c r="A59" s="112"/>
      <c r="B59" s="76">
        <v>8894</v>
      </c>
      <c r="C59" s="69" t="s">
        <v>101</v>
      </c>
      <c r="D59" s="76" t="s">
        <v>289</v>
      </c>
      <c r="E59" s="76">
        <v>2</v>
      </c>
      <c r="F59" s="71">
        <v>1921.4800000000007</v>
      </c>
      <c r="G59" s="658">
        <f t="shared" si="4"/>
        <v>1921.4800000000007</v>
      </c>
      <c r="H59" s="1098"/>
      <c r="I59" s="71">
        <f t="shared" si="5"/>
        <v>0</v>
      </c>
    </row>
    <row r="60" spans="1:9" ht="18.75" customHeight="1" x14ac:dyDescent="0.2">
      <c r="A60" s="111"/>
      <c r="B60" s="89"/>
      <c r="C60" s="90"/>
      <c r="D60" s="90"/>
      <c r="E60" s="21"/>
      <c r="F60" s="71"/>
      <c r="G60" s="159"/>
      <c r="H60" s="21"/>
      <c r="I60" s="531"/>
    </row>
    <row r="61" spans="1:9" ht="22.5" customHeight="1" x14ac:dyDescent="0.2">
      <c r="A61" s="510"/>
      <c r="B61" s="76">
        <v>8870</v>
      </c>
      <c r="C61" s="69" t="s">
        <v>66</v>
      </c>
      <c r="D61" s="76" t="s">
        <v>289</v>
      </c>
      <c r="E61" s="76">
        <v>10</v>
      </c>
      <c r="F61" s="71">
        <v>108.02000000000002</v>
      </c>
      <c r="G61" s="658">
        <f t="shared" si="4"/>
        <v>108.02000000000002</v>
      </c>
      <c r="H61" s="1098"/>
      <c r="I61" s="71">
        <f t="shared" si="5"/>
        <v>0</v>
      </c>
    </row>
    <row r="62" spans="1:9" ht="22.5" customHeight="1" x14ac:dyDescent="0.2">
      <c r="A62" s="510"/>
      <c r="B62" s="76">
        <v>8871</v>
      </c>
      <c r="C62" s="69" t="s">
        <v>48</v>
      </c>
      <c r="D62" s="76" t="s">
        <v>289</v>
      </c>
      <c r="E62" s="76">
        <v>10</v>
      </c>
      <c r="F62" s="71">
        <v>822.69000000000017</v>
      </c>
      <c r="G62" s="658">
        <f t="shared" si="4"/>
        <v>822.69000000000017</v>
      </c>
      <c r="H62" s="1098"/>
      <c r="I62" s="71">
        <f t="shared" si="5"/>
        <v>0</v>
      </c>
    </row>
    <row r="63" spans="1:9" ht="22.5" customHeight="1" x14ac:dyDescent="0.2">
      <c r="A63" s="510"/>
      <c r="B63" s="76">
        <v>8875</v>
      </c>
      <c r="C63" s="69" t="s">
        <v>49</v>
      </c>
      <c r="D63" s="76" t="s">
        <v>289</v>
      </c>
      <c r="E63" s="76">
        <v>10</v>
      </c>
      <c r="F63" s="71">
        <v>443.08000000000004</v>
      </c>
      <c r="G63" s="658">
        <f t="shared" si="4"/>
        <v>443.08000000000004</v>
      </c>
      <c r="H63" s="1098"/>
      <c r="I63" s="71">
        <f t="shared" si="5"/>
        <v>0</v>
      </c>
    </row>
    <row r="64" spans="1:9" ht="22.5" customHeight="1" x14ac:dyDescent="0.2">
      <c r="A64" s="510"/>
      <c r="B64" s="76">
        <v>8877</v>
      </c>
      <c r="C64" s="69" t="s">
        <v>67</v>
      </c>
      <c r="D64" s="76" t="s">
        <v>289</v>
      </c>
      <c r="E64" s="76">
        <v>10</v>
      </c>
      <c r="F64" s="71">
        <v>335.06000000000006</v>
      </c>
      <c r="G64" s="658">
        <f t="shared" si="4"/>
        <v>335.06000000000006</v>
      </c>
      <c r="H64" s="1098"/>
      <c r="I64" s="71">
        <f t="shared" si="5"/>
        <v>0</v>
      </c>
    </row>
    <row r="65" spans="1:11" ht="22.5" customHeight="1" x14ac:dyDescent="0.2">
      <c r="A65" s="112"/>
      <c r="B65" s="76">
        <v>8878</v>
      </c>
      <c r="C65" s="69" t="s">
        <v>81</v>
      </c>
      <c r="D65" s="76" t="s">
        <v>289</v>
      </c>
      <c r="E65" s="76">
        <v>10</v>
      </c>
      <c r="F65" s="71">
        <v>236.39000000000001</v>
      </c>
      <c r="G65" s="658">
        <f t="shared" si="4"/>
        <v>236.39000000000001</v>
      </c>
      <c r="H65" s="1098"/>
      <c r="I65" s="71">
        <f t="shared" si="5"/>
        <v>0</v>
      </c>
    </row>
    <row r="66" spans="1:11" ht="12.75" x14ac:dyDescent="0.2">
      <c r="A66" s="111"/>
      <c r="B66" s="875"/>
      <c r="C66" s="876"/>
      <c r="D66" s="877"/>
      <c r="E66" s="484"/>
      <c r="F66" s="846"/>
      <c r="G66" s="484"/>
      <c r="H66" s="484"/>
      <c r="I66" s="878"/>
    </row>
    <row r="67" spans="1:11" ht="25.5" customHeight="1" x14ac:dyDescent="0.2">
      <c r="A67" s="1464"/>
      <c r="B67" s="76">
        <v>5901</v>
      </c>
      <c r="C67" s="69" t="s">
        <v>534</v>
      </c>
      <c r="D67" s="76" t="s">
        <v>289</v>
      </c>
      <c r="E67" s="76">
        <v>10</v>
      </c>
      <c r="F67" s="71">
        <v>328.79000000000008</v>
      </c>
      <c r="G67" s="658">
        <f t="shared" si="4"/>
        <v>328.79000000000008</v>
      </c>
      <c r="H67" s="1098"/>
      <c r="I67" s="71">
        <f t="shared" si="5"/>
        <v>0</v>
      </c>
    </row>
    <row r="68" spans="1:11" ht="25.5" customHeight="1" x14ac:dyDescent="0.2">
      <c r="A68" s="1447"/>
      <c r="B68" s="76">
        <v>5902</v>
      </c>
      <c r="C68" s="69" t="s">
        <v>535</v>
      </c>
      <c r="D68" s="76" t="s">
        <v>289</v>
      </c>
      <c r="E68" s="76">
        <v>1</v>
      </c>
      <c r="F68" s="71">
        <v>550</v>
      </c>
      <c r="G68" s="658">
        <f t="shared" si="4"/>
        <v>550</v>
      </c>
      <c r="H68" s="1098"/>
      <c r="I68" s="71">
        <f t="shared" si="5"/>
        <v>0</v>
      </c>
    </row>
    <row r="69" spans="1:11" ht="25.5" customHeight="1" x14ac:dyDescent="0.2">
      <c r="A69" s="1459"/>
      <c r="B69" s="76">
        <v>5913</v>
      </c>
      <c r="C69" s="69" t="s">
        <v>535</v>
      </c>
      <c r="D69" s="76" t="s">
        <v>289</v>
      </c>
      <c r="E69" s="76">
        <v>2</v>
      </c>
      <c r="F69" s="71">
        <v>385.00000000000006</v>
      </c>
      <c r="G69" s="658">
        <f>F69-(F69/100)*$F$5</f>
        <v>385.00000000000006</v>
      </c>
      <c r="H69" s="1098"/>
      <c r="I69" s="71">
        <f>G69*H69</f>
        <v>0</v>
      </c>
    </row>
    <row r="70" spans="1:11" ht="15.95" customHeight="1" x14ac:dyDescent="0.2">
      <c r="A70" s="111"/>
      <c r="B70" s="89"/>
      <c r="C70" s="90"/>
      <c r="D70" s="90"/>
      <c r="E70" s="21"/>
      <c r="F70" s="71"/>
      <c r="G70" s="159"/>
      <c r="H70" s="159"/>
      <c r="I70" s="531"/>
    </row>
    <row r="71" spans="1:11" ht="26.25" customHeight="1" x14ac:dyDescent="0.2">
      <c r="A71" s="115"/>
      <c r="B71" s="76">
        <v>8781</v>
      </c>
      <c r="C71" s="69" t="s">
        <v>64</v>
      </c>
      <c r="D71" s="76" t="s">
        <v>289</v>
      </c>
      <c r="E71" s="76">
        <v>10</v>
      </c>
      <c r="F71" s="71">
        <v>342.87000000000006</v>
      </c>
      <c r="G71" s="658">
        <f t="shared" si="4"/>
        <v>342.87000000000006</v>
      </c>
      <c r="H71" s="1098"/>
      <c r="I71" s="71">
        <f t="shared" si="5"/>
        <v>0</v>
      </c>
    </row>
    <row r="72" spans="1:11" ht="26.25" customHeight="1" x14ac:dyDescent="0.2">
      <c r="A72" s="114"/>
      <c r="B72" s="76">
        <v>8782</v>
      </c>
      <c r="C72" s="69" t="s">
        <v>65</v>
      </c>
      <c r="D72" s="76" t="s">
        <v>289</v>
      </c>
      <c r="E72" s="76">
        <v>10</v>
      </c>
      <c r="F72" s="71">
        <v>821.81000000000006</v>
      </c>
      <c r="G72" s="658">
        <f t="shared" si="4"/>
        <v>821.81000000000006</v>
      </c>
      <c r="H72" s="1098"/>
      <c r="I72" s="71">
        <f t="shared" si="5"/>
        <v>0</v>
      </c>
    </row>
    <row r="73" spans="1:11" ht="20.100000000000001" customHeight="1" x14ac:dyDescent="0.2">
      <c r="A73" s="111"/>
      <c r="B73" s="91"/>
      <c r="C73" s="92"/>
      <c r="D73" s="92"/>
      <c r="E73" s="159"/>
      <c r="F73" s="71"/>
      <c r="G73" s="159"/>
      <c r="H73" s="159"/>
      <c r="I73" s="531"/>
    </row>
    <row r="74" spans="1:11" ht="21.75" customHeight="1" x14ac:dyDescent="0.2">
      <c r="A74" s="115"/>
      <c r="B74" s="76">
        <v>8791</v>
      </c>
      <c r="C74" s="69" t="s">
        <v>121</v>
      </c>
      <c r="D74" s="76" t="s">
        <v>289</v>
      </c>
      <c r="E74" s="76">
        <v>10</v>
      </c>
      <c r="F74" s="71">
        <v>420.86000000000007</v>
      </c>
      <c r="G74" s="658">
        <f t="shared" si="4"/>
        <v>420.86000000000007</v>
      </c>
      <c r="H74" s="1098"/>
      <c r="I74" s="71">
        <f t="shared" si="5"/>
        <v>0</v>
      </c>
    </row>
    <row r="75" spans="1:11" ht="21.75" customHeight="1" x14ac:dyDescent="0.2">
      <c r="A75" s="114"/>
      <c r="B75" s="76">
        <v>8792</v>
      </c>
      <c r="C75" s="69" t="s">
        <v>45</v>
      </c>
      <c r="D75" s="76" t="s">
        <v>289</v>
      </c>
      <c r="E75" s="76">
        <v>10</v>
      </c>
      <c r="F75" s="71">
        <v>798.05000000000007</v>
      </c>
      <c r="G75" s="658">
        <f t="shared" si="4"/>
        <v>798.05000000000007</v>
      </c>
      <c r="H75" s="1098"/>
      <c r="I75" s="71">
        <f t="shared" si="5"/>
        <v>0</v>
      </c>
    </row>
    <row r="76" spans="1:11" ht="21.75" customHeight="1" x14ac:dyDescent="0.2">
      <c r="A76" s="114"/>
      <c r="B76" s="76">
        <v>8793</v>
      </c>
      <c r="C76" s="69" t="s">
        <v>212</v>
      </c>
      <c r="D76" s="76" t="s">
        <v>289</v>
      </c>
      <c r="E76" s="76">
        <v>5</v>
      </c>
      <c r="F76" s="71">
        <v>1084.27</v>
      </c>
      <c r="G76" s="658">
        <f>F76-(F76/100)*$F$5</f>
        <v>1084.27</v>
      </c>
      <c r="H76" s="1098"/>
      <c r="I76" s="71">
        <f>G76*H76</f>
        <v>0</v>
      </c>
    </row>
    <row r="77" spans="1:11" ht="21.75" customHeight="1" x14ac:dyDescent="0.2">
      <c r="A77" s="112"/>
      <c r="B77" s="76">
        <v>8794</v>
      </c>
      <c r="C77" s="69" t="s">
        <v>500</v>
      </c>
      <c r="D77" s="76" t="s">
        <v>289</v>
      </c>
      <c r="E77" s="76">
        <v>4</v>
      </c>
      <c r="F77" s="71">
        <v>1309.4400000000003</v>
      </c>
      <c r="G77" s="658">
        <f t="shared" si="4"/>
        <v>1309.4400000000003</v>
      </c>
      <c r="H77" s="1098"/>
      <c r="I77" s="71">
        <f t="shared" si="5"/>
        <v>0</v>
      </c>
    </row>
    <row r="78" spans="1:11" ht="15.95" customHeight="1" x14ac:dyDescent="0.2">
      <c r="A78" s="111"/>
      <c r="B78" s="93"/>
      <c r="C78" s="94"/>
      <c r="D78" s="94"/>
      <c r="E78" s="486"/>
      <c r="F78" s="71"/>
      <c r="G78" s="159"/>
      <c r="H78" s="159"/>
      <c r="I78" s="531"/>
      <c r="K78" s="95"/>
    </row>
    <row r="79" spans="1:11" ht="18.75" customHeight="1" x14ac:dyDescent="0.2">
      <c r="A79" s="115"/>
      <c r="B79" s="76">
        <v>8911</v>
      </c>
      <c r="C79" s="69" t="s">
        <v>94</v>
      </c>
      <c r="D79" s="76" t="s">
        <v>289</v>
      </c>
      <c r="E79" s="76">
        <v>25</v>
      </c>
      <c r="F79" s="71">
        <v>497.64000000000004</v>
      </c>
      <c r="G79" s="658">
        <f t="shared" si="4"/>
        <v>497.64000000000004</v>
      </c>
      <c r="H79" s="1098"/>
      <c r="I79" s="71">
        <f t="shared" si="5"/>
        <v>0</v>
      </c>
    </row>
    <row r="80" spans="1:11" ht="18.75" customHeight="1" x14ac:dyDescent="0.2">
      <c r="A80" s="114"/>
      <c r="B80" s="76">
        <v>8912</v>
      </c>
      <c r="C80" s="69" t="s">
        <v>96</v>
      </c>
      <c r="D80" s="76" t="s">
        <v>289</v>
      </c>
      <c r="E80" s="76">
        <v>16</v>
      </c>
      <c r="F80" s="71">
        <v>872.95999999999992</v>
      </c>
      <c r="G80" s="658">
        <f t="shared" si="4"/>
        <v>872.95999999999992</v>
      </c>
      <c r="H80" s="1098"/>
      <c r="I80" s="71">
        <f t="shared" si="5"/>
        <v>0</v>
      </c>
    </row>
    <row r="81" spans="1:13" ht="18.75" customHeight="1" x14ac:dyDescent="0.2">
      <c r="A81" s="114"/>
      <c r="B81" s="76">
        <v>8913</v>
      </c>
      <c r="C81" s="69" t="s">
        <v>93</v>
      </c>
      <c r="D81" s="76" t="s">
        <v>289</v>
      </c>
      <c r="E81" s="76">
        <v>10</v>
      </c>
      <c r="F81" s="71">
        <v>1198.6700000000003</v>
      </c>
      <c r="G81" s="658">
        <f t="shared" si="4"/>
        <v>1198.6700000000003</v>
      </c>
      <c r="H81" s="1098"/>
      <c r="I81" s="71">
        <f t="shared" si="5"/>
        <v>0</v>
      </c>
    </row>
    <row r="82" spans="1:13" ht="18.75" customHeight="1" x14ac:dyDescent="0.2">
      <c r="A82" s="114"/>
      <c r="B82" s="76">
        <v>8914</v>
      </c>
      <c r="C82" s="69" t="s">
        <v>95</v>
      </c>
      <c r="D82" s="76" t="s">
        <v>289</v>
      </c>
      <c r="E82" s="76">
        <v>6</v>
      </c>
      <c r="F82" s="71">
        <v>2477.2000000000003</v>
      </c>
      <c r="G82" s="658">
        <f t="shared" ref="G82:G106" si="6">F82-(F82/100)*$F$5</f>
        <v>2477.2000000000003</v>
      </c>
      <c r="H82" s="1098"/>
      <c r="I82" s="71">
        <f t="shared" ref="I82:I106" si="7">G82*H82</f>
        <v>0</v>
      </c>
    </row>
    <row r="83" spans="1:13" ht="12.75" x14ac:dyDescent="0.2">
      <c r="A83" s="111"/>
      <c r="B83" s="21"/>
      <c r="C83" s="19"/>
      <c r="D83" s="90"/>
      <c r="E83" s="19"/>
      <c r="F83" s="71"/>
      <c r="G83" s="71"/>
      <c r="H83" s="159"/>
      <c r="I83" s="531"/>
    </row>
    <row r="84" spans="1:13" ht="12.75" x14ac:dyDescent="0.2">
      <c r="A84" s="111"/>
      <c r="B84" s="76">
        <v>8917</v>
      </c>
      <c r="C84" s="69" t="s">
        <v>841</v>
      </c>
      <c r="D84" s="76" t="s">
        <v>289</v>
      </c>
      <c r="E84" s="76">
        <v>10</v>
      </c>
      <c r="F84" s="71">
        <v>389.75</v>
      </c>
      <c r="G84" s="658">
        <f t="shared" si="6"/>
        <v>389.75</v>
      </c>
      <c r="H84" s="1098"/>
      <c r="I84" s="71">
        <f t="shared" ref="I84" si="8">G84*H84</f>
        <v>0</v>
      </c>
    </row>
    <row r="85" spans="1:13" ht="12.75" x14ac:dyDescent="0.2">
      <c r="A85" s="111"/>
      <c r="B85" s="21"/>
      <c r="C85" s="19"/>
      <c r="D85" s="90"/>
      <c r="E85" s="19"/>
      <c r="F85" s="71"/>
      <c r="G85" s="159"/>
      <c r="H85" s="159"/>
      <c r="I85" s="531"/>
    </row>
    <row r="86" spans="1:13" ht="51.75" customHeight="1" x14ac:dyDescent="0.2">
      <c r="A86" s="113"/>
      <c r="B86" s="76">
        <v>8931</v>
      </c>
      <c r="C86" s="69" t="s">
        <v>40</v>
      </c>
      <c r="D86" s="76" t="s">
        <v>289</v>
      </c>
      <c r="E86" s="76">
        <v>1</v>
      </c>
      <c r="F86" s="71">
        <v>911.83</v>
      </c>
      <c r="G86" s="658">
        <f t="shared" si="6"/>
        <v>911.83</v>
      </c>
      <c r="H86" s="1098"/>
      <c r="I86" s="71">
        <f t="shared" si="7"/>
        <v>0</v>
      </c>
    </row>
    <row r="87" spans="1:13" ht="12.75" customHeight="1" x14ac:dyDescent="0.2">
      <c r="A87" s="111"/>
      <c r="B87" s="159"/>
      <c r="C87" s="75"/>
      <c r="D87" s="92"/>
      <c r="E87" s="75"/>
      <c r="F87" s="71"/>
      <c r="G87" s="159"/>
      <c r="H87" s="484"/>
      <c r="I87" s="531"/>
    </row>
    <row r="88" spans="1:13" ht="45.75" customHeight="1" x14ac:dyDescent="0.2">
      <c r="A88" s="111"/>
      <c r="B88" s="76">
        <v>8962</v>
      </c>
      <c r="C88" s="69" t="s">
        <v>502</v>
      </c>
      <c r="D88" s="76" t="s">
        <v>289</v>
      </c>
      <c r="E88" s="76">
        <v>10</v>
      </c>
      <c r="F88" s="71">
        <v>108.9</v>
      </c>
      <c r="G88" s="658">
        <f>F88-(F88/100)*$F$5</f>
        <v>108.9</v>
      </c>
      <c r="H88" s="1098"/>
      <c r="I88" s="71">
        <f>G88*H88</f>
        <v>0</v>
      </c>
    </row>
    <row r="89" spans="1:13" ht="14.25" customHeight="1" x14ac:dyDescent="0.2">
      <c r="A89" s="111"/>
      <c r="B89" s="686"/>
      <c r="C89" s="486"/>
      <c r="D89" s="92"/>
      <c r="E89" s="486"/>
      <c r="F89" s="71"/>
      <c r="G89" s="159"/>
      <c r="H89" s="484"/>
      <c r="I89" s="531"/>
    </row>
    <row r="90" spans="1:13" ht="51.75" customHeight="1" x14ac:dyDescent="0.2">
      <c r="A90" s="113"/>
      <c r="B90" s="78">
        <v>8867</v>
      </c>
      <c r="C90" s="70" t="s">
        <v>193</v>
      </c>
      <c r="D90" s="76" t="s">
        <v>289</v>
      </c>
      <c r="E90" s="78">
        <v>18</v>
      </c>
      <c r="F90" s="71">
        <v>864.41</v>
      </c>
      <c r="G90" s="658">
        <f t="shared" si="6"/>
        <v>864.41</v>
      </c>
      <c r="H90" s="1098"/>
      <c r="I90" s="71">
        <f t="shared" si="7"/>
        <v>0</v>
      </c>
    </row>
    <row r="91" spans="1:13" ht="12" customHeight="1" x14ac:dyDescent="0.2">
      <c r="B91" s="21"/>
      <c r="C91" s="19"/>
      <c r="D91" s="90"/>
      <c r="E91" s="21"/>
      <c r="F91" s="71"/>
      <c r="G91" s="159"/>
      <c r="H91" s="159"/>
      <c r="I91" s="531"/>
    </row>
    <row r="92" spans="1:13" ht="75.75" customHeight="1" x14ac:dyDescent="0.2">
      <c r="A92" s="69"/>
      <c r="B92" s="76">
        <v>8943</v>
      </c>
      <c r="C92" s="69" t="s">
        <v>508</v>
      </c>
      <c r="D92" s="76" t="s">
        <v>289</v>
      </c>
      <c r="E92" s="76">
        <v>5</v>
      </c>
      <c r="F92" s="71">
        <v>2946.91</v>
      </c>
      <c r="G92" s="658">
        <f>F92-(F92/100)*$F$5</f>
        <v>2946.91</v>
      </c>
      <c r="H92" s="1098"/>
      <c r="I92" s="71">
        <f>G92*H92</f>
        <v>0</v>
      </c>
    </row>
    <row r="93" spans="1:13" ht="15.75" customHeight="1" x14ac:dyDescent="0.2">
      <c r="A93" s="69"/>
      <c r="B93" s="76"/>
      <c r="C93" s="69"/>
      <c r="D93" s="76"/>
      <c r="E93" s="76"/>
      <c r="F93" s="71"/>
      <c r="G93" s="658"/>
      <c r="H93" s="76"/>
      <c r="I93" s="71"/>
    </row>
    <row r="94" spans="1:13" ht="75.75" customHeight="1" x14ac:dyDescent="0.2">
      <c r="A94" s="69"/>
      <c r="B94" s="76">
        <v>8945</v>
      </c>
      <c r="C94" s="69" t="s">
        <v>507</v>
      </c>
      <c r="D94" s="76" t="s">
        <v>289</v>
      </c>
      <c r="E94" s="76">
        <v>15</v>
      </c>
      <c r="F94" s="71">
        <v>1478.75</v>
      </c>
      <c r="G94" s="658">
        <f t="shared" si="6"/>
        <v>1478.75</v>
      </c>
      <c r="H94" s="1098"/>
      <c r="I94" s="71">
        <f t="shared" si="7"/>
        <v>0</v>
      </c>
      <c r="M94" s="532"/>
    </row>
    <row r="95" spans="1:13" ht="12.75" x14ac:dyDescent="0.2">
      <c r="A95" s="111"/>
      <c r="B95" s="91"/>
      <c r="C95" s="92"/>
      <c r="D95" s="92"/>
      <c r="E95" s="75"/>
      <c r="F95" s="71"/>
      <c r="G95" s="159"/>
      <c r="H95" s="159"/>
      <c r="I95" s="531"/>
    </row>
    <row r="96" spans="1:13" ht="21" customHeight="1" x14ac:dyDescent="0.2">
      <c r="A96" s="1450"/>
      <c r="B96" s="76">
        <v>8921</v>
      </c>
      <c r="C96" s="69" t="s">
        <v>254</v>
      </c>
      <c r="D96" s="76" t="s">
        <v>289</v>
      </c>
      <c r="E96" s="76">
        <v>300</v>
      </c>
      <c r="F96" s="71">
        <v>34.650000000000006</v>
      </c>
      <c r="G96" s="658">
        <f t="shared" si="6"/>
        <v>34.650000000000006</v>
      </c>
      <c r="H96" s="1098"/>
      <c r="I96" s="71">
        <f t="shared" si="7"/>
        <v>0</v>
      </c>
    </row>
    <row r="97" spans="1:13" ht="21" customHeight="1" x14ac:dyDescent="0.2">
      <c r="A97" s="1450"/>
      <c r="B97" s="76">
        <v>8922</v>
      </c>
      <c r="C97" s="69" t="s">
        <v>122</v>
      </c>
      <c r="D97" s="76" t="s">
        <v>289</v>
      </c>
      <c r="E97" s="76">
        <v>300</v>
      </c>
      <c r="F97" s="71">
        <v>36.960000000000008</v>
      </c>
      <c r="G97" s="658">
        <f t="shared" si="6"/>
        <v>36.960000000000008</v>
      </c>
      <c r="H97" s="1098"/>
      <c r="I97" s="71">
        <f t="shared" si="7"/>
        <v>0</v>
      </c>
    </row>
    <row r="98" spans="1:13" ht="21" customHeight="1" x14ac:dyDescent="0.2">
      <c r="A98" s="1450"/>
      <c r="B98" s="76">
        <v>8923</v>
      </c>
      <c r="C98" s="69" t="s">
        <v>85</v>
      </c>
      <c r="D98" s="76" t="s">
        <v>289</v>
      </c>
      <c r="E98" s="76">
        <v>200</v>
      </c>
      <c r="F98" s="71">
        <v>39.269999999999996</v>
      </c>
      <c r="G98" s="658">
        <f t="shared" si="6"/>
        <v>39.269999999999996</v>
      </c>
      <c r="H98" s="1098"/>
      <c r="I98" s="71">
        <f t="shared" si="7"/>
        <v>0</v>
      </c>
    </row>
    <row r="99" spans="1:13" ht="21" customHeight="1" x14ac:dyDescent="0.2">
      <c r="A99" s="1450"/>
      <c r="B99" s="76">
        <v>8924</v>
      </c>
      <c r="C99" s="69" t="s">
        <v>86</v>
      </c>
      <c r="D99" s="76" t="s">
        <v>289</v>
      </c>
      <c r="E99" s="76">
        <v>180</v>
      </c>
      <c r="F99" s="71">
        <v>43.890000000000008</v>
      </c>
      <c r="G99" s="658">
        <f t="shared" si="6"/>
        <v>43.890000000000008</v>
      </c>
      <c r="H99" s="1098"/>
      <c r="I99" s="71">
        <f t="shared" si="7"/>
        <v>0</v>
      </c>
    </row>
    <row r="100" spans="1:13" ht="21" customHeight="1" x14ac:dyDescent="0.2">
      <c r="A100" s="1450"/>
      <c r="B100" s="76">
        <v>8925</v>
      </c>
      <c r="C100" s="69" t="s">
        <v>87</v>
      </c>
      <c r="D100" s="76" t="s">
        <v>289</v>
      </c>
      <c r="E100" s="76">
        <v>180</v>
      </c>
      <c r="F100" s="71">
        <v>49.14</v>
      </c>
      <c r="G100" s="658">
        <v>46.8</v>
      </c>
      <c r="H100" s="1098"/>
      <c r="I100" s="71">
        <f t="shared" si="7"/>
        <v>0</v>
      </c>
    </row>
    <row r="101" spans="1:13" ht="21" customHeight="1" x14ac:dyDescent="0.2">
      <c r="A101" s="1457"/>
      <c r="B101" s="76">
        <v>8926</v>
      </c>
      <c r="C101" s="69" t="s">
        <v>123</v>
      </c>
      <c r="D101" s="76" t="s">
        <v>289</v>
      </c>
      <c r="E101" s="76">
        <v>100</v>
      </c>
      <c r="F101" s="71">
        <v>80.535000000000011</v>
      </c>
      <c r="G101" s="658">
        <f t="shared" si="6"/>
        <v>80.535000000000011</v>
      </c>
      <c r="H101" s="1098"/>
      <c r="I101" s="71">
        <f t="shared" si="7"/>
        <v>0</v>
      </c>
    </row>
    <row r="102" spans="1:13" ht="12.75" x14ac:dyDescent="0.2">
      <c r="A102" s="95"/>
      <c r="B102" s="21"/>
      <c r="C102" s="19"/>
      <c r="D102" s="90"/>
      <c r="E102" s="19"/>
      <c r="F102" s="71"/>
      <c r="G102" s="159"/>
      <c r="H102" s="21"/>
      <c r="I102" s="531"/>
    </row>
    <row r="103" spans="1:13" ht="33.75" customHeight="1" x14ac:dyDescent="0.2">
      <c r="A103" s="509"/>
      <c r="B103" s="76">
        <v>8995</v>
      </c>
      <c r="C103" s="69" t="s">
        <v>255</v>
      </c>
      <c r="D103" s="76" t="s">
        <v>289</v>
      </c>
      <c r="E103" s="76">
        <v>5</v>
      </c>
      <c r="F103" s="71">
        <v>689.53500000000008</v>
      </c>
      <c r="G103" s="658">
        <f t="shared" si="6"/>
        <v>689.53500000000008</v>
      </c>
      <c r="H103" s="1098"/>
      <c r="I103" s="71">
        <f t="shared" si="7"/>
        <v>0</v>
      </c>
      <c r="M103" s="98"/>
    </row>
    <row r="104" spans="1:13" ht="33.75" customHeight="1" x14ac:dyDescent="0.2">
      <c r="A104" s="510"/>
      <c r="B104" s="76">
        <v>8997</v>
      </c>
      <c r="C104" s="69" t="s">
        <v>256</v>
      </c>
      <c r="D104" s="76" t="s">
        <v>289</v>
      </c>
      <c r="E104" s="76">
        <v>5</v>
      </c>
      <c r="F104" s="71">
        <v>669.06000000000006</v>
      </c>
      <c r="G104" s="658">
        <f t="shared" si="6"/>
        <v>669.06000000000006</v>
      </c>
      <c r="H104" s="1098"/>
      <c r="I104" s="71">
        <f t="shared" si="7"/>
        <v>0</v>
      </c>
    </row>
    <row r="105" spans="1:13" ht="63.75" customHeight="1" x14ac:dyDescent="0.2">
      <c r="A105" s="1460"/>
      <c r="B105" s="76">
        <v>8994</v>
      </c>
      <c r="C105" s="69" t="s">
        <v>171</v>
      </c>
      <c r="D105" s="76" t="s">
        <v>289</v>
      </c>
      <c r="E105" s="76">
        <v>50</v>
      </c>
      <c r="F105" s="71">
        <v>409.50000000000006</v>
      </c>
      <c r="G105" s="658">
        <f t="shared" si="6"/>
        <v>409.50000000000006</v>
      </c>
      <c r="H105" s="1098"/>
      <c r="I105" s="71">
        <f t="shared" si="7"/>
        <v>0</v>
      </c>
    </row>
    <row r="106" spans="1:13" ht="50.25" customHeight="1" x14ac:dyDescent="0.2">
      <c r="A106" s="1461"/>
      <c r="B106" s="76">
        <v>8992</v>
      </c>
      <c r="C106" s="69" t="s">
        <v>194</v>
      </c>
      <c r="D106" s="76" t="s">
        <v>289</v>
      </c>
      <c r="E106" s="76">
        <v>30</v>
      </c>
      <c r="F106" s="71">
        <v>653.1</v>
      </c>
      <c r="G106" s="658">
        <f t="shared" si="6"/>
        <v>653.1</v>
      </c>
      <c r="H106" s="1098"/>
      <c r="I106" s="71">
        <f t="shared" si="7"/>
        <v>0</v>
      </c>
    </row>
    <row r="1048192" hidden="1" x14ac:dyDescent="0.2"/>
    <row r="1048193" hidden="1" x14ac:dyDescent="0.2"/>
    <row r="1048194" hidden="1" x14ac:dyDescent="0.2"/>
    <row r="1048195" hidden="1" x14ac:dyDescent="0.2"/>
    <row r="1048196" hidden="1" x14ac:dyDescent="0.2"/>
    <row r="1048197" hidden="1" x14ac:dyDescent="0.2"/>
    <row r="1048198" hidden="1" x14ac:dyDescent="0.2"/>
    <row r="1048199" hidden="1" x14ac:dyDescent="0.2"/>
    <row r="1048200" hidden="1" x14ac:dyDescent="0.2"/>
    <row r="1048201" hidden="1" x14ac:dyDescent="0.2"/>
    <row r="1048202" hidden="1" x14ac:dyDescent="0.2"/>
    <row r="1048203" hidden="1" x14ac:dyDescent="0.2"/>
    <row r="1048204" hidden="1" x14ac:dyDescent="0.2"/>
    <row r="1048205" hidden="1" x14ac:dyDescent="0.2"/>
    <row r="1048206" hidden="1" x14ac:dyDescent="0.2"/>
    <row r="1048207" hidden="1" x14ac:dyDescent="0.2"/>
    <row r="1048208" hidden="1" x14ac:dyDescent="0.2"/>
    <row r="1048209" spans="4:4" hidden="1" x14ac:dyDescent="0.2"/>
    <row r="1048210" spans="4:4" hidden="1" x14ac:dyDescent="0.2"/>
    <row r="1048211" spans="4:4" hidden="1" x14ac:dyDescent="0.2"/>
    <row r="1048212" spans="4:4" hidden="1" x14ac:dyDescent="0.2"/>
    <row r="1048213" spans="4:4" hidden="1" x14ac:dyDescent="0.2"/>
    <row r="1048214" spans="4:4" ht="12.75" hidden="1" x14ac:dyDescent="0.2">
      <c r="D1048214" s="76"/>
    </row>
  </sheetData>
  <sheetProtection algorithmName="SHA-512" hashValue="Ld53MVOphi/W7AJmNx9isRQzzy+tlVBDHO3ZnQ8ATEwOPWCVdpyWo8jrTCt/IzuTmIhdj/wA7Xa2yT8B8Biivw==" saltValue="x1RvbcmvRDgj00uH4RJ1Sw==" spinCount="100000" sheet="1" objects="1" scenarios="1"/>
  <customSheetViews>
    <customSheetView guid="{D2539695-3F8D-406F-8974-57D40FF98871}" showPageBreaks="1" view="pageBreakPreview">
      <selection activeCell="A15" sqref="A15"/>
      <pageMargins left="0.7" right="0.7" top="0.75" bottom="0.75" header="0.3" footer="0.3"/>
      <pageSetup paperSize="9" scale="68" orientation="portrait" r:id="rId1"/>
    </customSheetView>
    <customSheetView guid="{0062D6D7-9080-41D3-A101-707A2407CB88}" showPageBreaks="1" view="pageBreakPreview">
      <selection activeCell="F14" sqref="F14"/>
      <pageMargins left="0.7" right="0.7" top="0.75" bottom="0.75" header="0.3" footer="0.3"/>
      <pageSetup paperSize="9" scale="68" orientation="portrait" r:id="rId2"/>
    </customSheetView>
  </customSheetViews>
  <mergeCells count="6">
    <mergeCell ref="A105:A106"/>
    <mergeCell ref="A96:A101"/>
    <mergeCell ref="A3:I3"/>
    <mergeCell ref="A5:E5"/>
    <mergeCell ref="H5:I5"/>
    <mergeCell ref="A67:A69"/>
  </mergeCells>
  <pageMargins left="0.7" right="0.7" top="0.75" bottom="0.75" header="0.3" footer="0.3"/>
  <pageSetup paperSize="9" scale="65" fitToHeight="0" orientation="portrait" horizontalDpi="300" verticalDpi="30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59"/>
  <sheetViews>
    <sheetView view="pageBreakPreview" zoomScale="86" zoomScaleNormal="80" zoomScaleSheetLayoutView="86" workbookViewId="0">
      <pane ySplit="7" topLeftCell="A8" activePane="bottomLeft" state="frozen"/>
      <selection pane="bottomLeft" activeCell="A2" sqref="A2:I2"/>
    </sheetView>
  </sheetViews>
  <sheetFormatPr defaultRowHeight="12.75" x14ac:dyDescent="0.2"/>
  <cols>
    <col min="1" max="1" width="22.140625" customWidth="1"/>
    <col min="2" max="2" width="13.5703125" customWidth="1"/>
    <col min="3" max="3" width="61.85546875" style="97" customWidth="1"/>
    <col min="4" max="4" width="8.140625" style="3" customWidth="1"/>
    <col min="5" max="5" width="6.140625" customWidth="1"/>
    <col min="6" max="6" width="15.140625" customWidth="1"/>
    <col min="7" max="7" width="10.85546875" style="97" customWidth="1"/>
    <col min="8" max="8" width="5.5703125" customWidth="1"/>
    <col min="9" max="9" width="9.28515625" customWidth="1"/>
    <col min="10" max="10" width="0.140625" style="18" customWidth="1"/>
    <col min="11" max="11" width="0.28515625" customWidth="1"/>
  </cols>
  <sheetData>
    <row r="1" spans="1:14" ht="120" customHeight="1" x14ac:dyDescent="0.2"/>
    <row r="2" spans="1:14" s="1005" customFormat="1" ht="39" customHeight="1" x14ac:dyDescent="0.4">
      <c r="A2" s="1270" t="str">
        <f>Оглавление!A10</f>
        <v>23.09.2024                   www.sanext.ru                   тел. +7(812)317-21-11</v>
      </c>
      <c r="B2" s="1339"/>
      <c r="C2" s="1339"/>
      <c r="D2" s="1339"/>
      <c r="E2" s="1339"/>
      <c r="F2" s="1339"/>
      <c r="G2" s="1339"/>
      <c r="H2" s="1339"/>
      <c r="I2" s="1339"/>
      <c r="J2" s="1013"/>
    </row>
    <row r="3" spans="1:14" ht="0.75" customHeight="1" x14ac:dyDescent="0.3">
      <c r="A3" s="1"/>
      <c r="B3" s="1"/>
      <c r="I3" s="5"/>
    </row>
    <row r="4" spans="1:14" ht="22.15" customHeight="1" x14ac:dyDescent="0.2">
      <c r="A4" s="1468" t="s">
        <v>481</v>
      </c>
      <c r="B4" s="1344"/>
      <c r="C4" s="1344"/>
      <c r="D4" s="1344"/>
      <c r="E4" s="1345"/>
      <c r="F4" s="1048"/>
      <c r="G4" s="167" t="s">
        <v>260</v>
      </c>
      <c r="H4" s="1469">
        <f>SUM(I8:I59)</f>
        <v>0</v>
      </c>
      <c r="I4" s="1342"/>
      <c r="J4" s="280"/>
    </row>
    <row r="5" spans="1:14" ht="4.5" hidden="1" customHeight="1" x14ac:dyDescent="0.2"/>
    <row r="6" spans="1:14" s="7" customFormat="1" ht="43.5" customHeight="1" x14ac:dyDescent="0.2">
      <c r="A6" s="135" t="s">
        <v>34</v>
      </c>
      <c r="B6" s="136" t="s">
        <v>109</v>
      </c>
      <c r="C6" s="648" t="s">
        <v>0</v>
      </c>
      <c r="D6" s="648" t="s">
        <v>277</v>
      </c>
      <c r="E6" s="796" t="s">
        <v>276</v>
      </c>
      <c r="F6" s="797" t="s">
        <v>280</v>
      </c>
      <c r="G6" s="648" t="s">
        <v>279</v>
      </c>
      <c r="H6" s="648" t="s">
        <v>275</v>
      </c>
      <c r="I6" s="798" t="s">
        <v>278</v>
      </c>
      <c r="J6" s="25"/>
      <c r="N6" s="109"/>
    </row>
    <row r="7" spans="1:14" ht="27.75" customHeight="1" x14ac:dyDescent="0.2">
      <c r="A7" s="1465" t="s">
        <v>73</v>
      </c>
      <c r="B7" s="1466"/>
      <c r="C7" s="1466"/>
      <c r="D7" s="1466"/>
      <c r="E7" s="1466"/>
      <c r="F7" s="1466"/>
      <c r="G7" s="1466"/>
      <c r="H7" s="1466"/>
      <c r="I7" s="1467"/>
    </row>
    <row r="8" spans="1:14" ht="19.5" customHeight="1" x14ac:dyDescent="0.25">
      <c r="A8" s="701"/>
      <c r="B8" s="702">
        <v>6301</v>
      </c>
      <c r="C8" s="363" t="s">
        <v>74</v>
      </c>
      <c r="D8" s="128" t="s">
        <v>269</v>
      </c>
      <c r="E8" s="342">
        <v>6</v>
      </c>
      <c r="F8" s="970">
        <v>1027.5</v>
      </c>
      <c r="G8" s="703">
        <f t="shared" ref="G8:G13" si="0">F8-(F8/100)*$F$4</f>
        <v>1027.5</v>
      </c>
      <c r="H8" s="1106"/>
      <c r="I8" s="129">
        <f t="shared" ref="I8:I13" si="1">G8*H8</f>
        <v>0</v>
      </c>
    </row>
    <row r="9" spans="1:14" ht="19.5" customHeight="1" x14ac:dyDescent="0.25">
      <c r="A9" s="137"/>
      <c r="B9" s="76">
        <v>6302</v>
      </c>
      <c r="C9" s="99" t="s">
        <v>75</v>
      </c>
      <c r="D9" s="41" t="s">
        <v>269</v>
      </c>
      <c r="E9" s="43">
        <v>10</v>
      </c>
      <c r="F9" s="970">
        <v>1433.5</v>
      </c>
      <c r="G9" s="616">
        <f t="shared" si="0"/>
        <v>1433.5</v>
      </c>
      <c r="H9" s="1107"/>
      <c r="I9" s="138">
        <f t="shared" si="1"/>
        <v>0</v>
      </c>
    </row>
    <row r="10" spans="1:14" ht="19.5" customHeight="1" x14ac:dyDescent="0.25">
      <c r="A10" s="137"/>
      <c r="B10" s="77">
        <v>6303</v>
      </c>
      <c r="C10" s="100" t="s">
        <v>76</v>
      </c>
      <c r="D10" s="41" t="s">
        <v>269</v>
      </c>
      <c r="E10" s="337">
        <v>6</v>
      </c>
      <c r="F10" s="970">
        <v>2049.2000000000003</v>
      </c>
      <c r="G10" s="616">
        <f t="shared" si="0"/>
        <v>2049.2000000000003</v>
      </c>
      <c r="H10" s="1108"/>
      <c r="I10" s="138">
        <f t="shared" si="1"/>
        <v>0</v>
      </c>
    </row>
    <row r="11" spans="1:14" ht="19.5" customHeight="1" x14ac:dyDescent="0.25">
      <c r="A11" s="137"/>
      <c r="B11" s="76">
        <v>6304</v>
      </c>
      <c r="C11" s="99" t="s">
        <v>77</v>
      </c>
      <c r="D11" s="41" t="s">
        <v>269</v>
      </c>
      <c r="E11" s="43">
        <v>6</v>
      </c>
      <c r="F11" s="970">
        <v>3460.6000000000004</v>
      </c>
      <c r="G11" s="616">
        <f t="shared" si="0"/>
        <v>3460.6000000000004</v>
      </c>
      <c r="H11" s="1107"/>
      <c r="I11" s="138">
        <f t="shared" si="1"/>
        <v>0</v>
      </c>
    </row>
    <row r="12" spans="1:14" ht="19.5" customHeight="1" x14ac:dyDescent="0.25">
      <c r="A12" s="137"/>
      <c r="B12" s="78">
        <v>6305</v>
      </c>
      <c r="C12" s="101" t="s">
        <v>78</v>
      </c>
      <c r="D12" s="41" t="s">
        <v>269</v>
      </c>
      <c r="E12" s="46">
        <v>4</v>
      </c>
      <c r="F12" s="970">
        <v>6521.8</v>
      </c>
      <c r="G12" s="616">
        <f t="shared" si="0"/>
        <v>6521.8</v>
      </c>
      <c r="H12" s="1109"/>
      <c r="I12" s="138">
        <f t="shared" si="1"/>
        <v>0</v>
      </c>
    </row>
    <row r="13" spans="1:14" ht="19.5" customHeight="1" x14ac:dyDescent="0.25">
      <c r="A13" s="131"/>
      <c r="B13" s="139">
        <v>6306</v>
      </c>
      <c r="C13" s="140" t="s">
        <v>79</v>
      </c>
      <c r="D13" s="122" t="s">
        <v>269</v>
      </c>
      <c r="E13" s="147">
        <v>4</v>
      </c>
      <c r="F13" s="970">
        <v>9702.3000000000011</v>
      </c>
      <c r="G13" s="617">
        <f t="shared" si="0"/>
        <v>9702.3000000000011</v>
      </c>
      <c r="H13" s="1110"/>
      <c r="I13" s="134">
        <f t="shared" si="1"/>
        <v>0</v>
      </c>
    </row>
    <row r="14" spans="1:14" ht="32.25" customHeight="1" x14ac:dyDescent="0.2">
      <c r="A14" s="1301" t="s">
        <v>124</v>
      </c>
      <c r="B14" s="1301"/>
      <c r="C14" s="1301"/>
      <c r="D14" s="1301"/>
      <c r="E14" s="1301"/>
      <c r="F14" s="1301"/>
      <c r="G14" s="1301"/>
      <c r="H14" s="1301"/>
      <c r="I14" s="1301"/>
      <c r="L14" s="23"/>
    </row>
    <row r="15" spans="1:14" ht="39.75" customHeight="1" x14ac:dyDescent="0.25">
      <c r="A15" s="125"/>
      <c r="B15" s="126" t="s">
        <v>682</v>
      </c>
      <c r="C15" s="127" t="s">
        <v>180</v>
      </c>
      <c r="D15" s="128" t="s">
        <v>269</v>
      </c>
      <c r="E15" s="538">
        <v>1</v>
      </c>
      <c r="F15" s="970">
        <v>3682.3</v>
      </c>
      <c r="G15" s="317">
        <f>F15-(F15/100)*$F$4</f>
        <v>3682.3</v>
      </c>
      <c r="H15" s="1111"/>
      <c r="I15" s="129">
        <f>G15*H15</f>
        <v>0</v>
      </c>
    </row>
    <row r="16" spans="1:14" ht="39.75" customHeight="1" x14ac:dyDescent="0.25">
      <c r="A16" s="117"/>
      <c r="B16" s="76" t="s">
        <v>683</v>
      </c>
      <c r="C16" s="99" t="s">
        <v>181</v>
      </c>
      <c r="D16" s="41" t="s">
        <v>269</v>
      </c>
      <c r="E16" s="539">
        <v>1</v>
      </c>
      <c r="F16" s="970">
        <v>3682.3</v>
      </c>
      <c r="G16" s="316">
        <f>F16-(F16/100)*$F$4</f>
        <v>3682.3</v>
      </c>
      <c r="H16" s="1107"/>
      <c r="I16" s="130">
        <f>G16*H16</f>
        <v>0</v>
      </c>
    </row>
    <row r="17" spans="1:10" ht="39.75" customHeight="1" x14ac:dyDescent="0.25">
      <c r="A17" s="117"/>
      <c r="B17" s="76" t="s">
        <v>694</v>
      </c>
      <c r="C17" s="99" t="s">
        <v>692</v>
      </c>
      <c r="D17" s="41" t="s">
        <v>269</v>
      </c>
      <c r="E17" s="539">
        <v>1</v>
      </c>
      <c r="F17" s="970">
        <v>4398.7</v>
      </c>
      <c r="G17" s="316">
        <f t="shared" ref="G17:G18" si="2">F17-(F17/100)*$F$4</f>
        <v>4398.7</v>
      </c>
      <c r="H17" s="1107"/>
      <c r="I17" s="130">
        <f t="shared" ref="I17:I18" si="3">G17*H17</f>
        <v>0</v>
      </c>
    </row>
    <row r="18" spans="1:10" ht="39.75" customHeight="1" x14ac:dyDescent="0.25">
      <c r="A18" s="117"/>
      <c r="B18" s="76" t="s">
        <v>695</v>
      </c>
      <c r="C18" s="99" t="s">
        <v>693</v>
      </c>
      <c r="D18" s="41" t="s">
        <v>269</v>
      </c>
      <c r="E18" s="539">
        <v>1</v>
      </c>
      <c r="F18" s="970">
        <v>4398.7</v>
      </c>
      <c r="G18" s="316">
        <f t="shared" si="2"/>
        <v>4398.7</v>
      </c>
      <c r="H18" s="1107"/>
      <c r="I18" s="130">
        <f t="shared" si="3"/>
        <v>0</v>
      </c>
    </row>
    <row r="19" spans="1:10" ht="39.75" customHeight="1" x14ac:dyDescent="0.25">
      <c r="A19" s="117"/>
      <c r="B19" s="76" t="s">
        <v>684</v>
      </c>
      <c r="C19" s="99" t="s">
        <v>70</v>
      </c>
      <c r="D19" s="41" t="s">
        <v>269</v>
      </c>
      <c r="E19" s="539">
        <v>1</v>
      </c>
      <c r="F19" s="970">
        <v>4905.1000000000004</v>
      </c>
      <c r="G19" s="316">
        <f>F19-(F19/100)*$F$4</f>
        <v>4905.1000000000004</v>
      </c>
      <c r="H19" s="1107"/>
      <c r="I19" s="118">
        <f>G19*H19</f>
        <v>0</v>
      </c>
    </row>
    <row r="20" spans="1:10" ht="39.75" customHeight="1" x14ac:dyDescent="0.25">
      <c r="A20" s="131"/>
      <c r="B20" s="132" t="s">
        <v>685</v>
      </c>
      <c r="C20" s="133" t="s">
        <v>71</v>
      </c>
      <c r="D20" s="122" t="s">
        <v>269</v>
      </c>
      <c r="E20" s="540">
        <v>1</v>
      </c>
      <c r="F20" s="970">
        <v>6767</v>
      </c>
      <c r="G20" s="318">
        <f>F20-(F20/100)*$F$4</f>
        <v>6767</v>
      </c>
      <c r="H20" s="1112"/>
      <c r="I20" s="134">
        <f>G20*H20</f>
        <v>0</v>
      </c>
    </row>
    <row r="21" spans="1:10" ht="19.5" customHeight="1" x14ac:dyDescent="0.25">
      <c r="A21" s="880"/>
      <c r="B21" s="21"/>
      <c r="C21" s="6"/>
      <c r="E21" s="326"/>
      <c r="F21" s="700"/>
      <c r="G21" s="881"/>
      <c r="H21" s="6"/>
      <c r="I21" s="705"/>
    </row>
    <row r="22" spans="1:10" ht="83.25" customHeight="1" x14ac:dyDescent="0.25">
      <c r="A22" s="125"/>
      <c r="B22" s="126">
        <v>6521</v>
      </c>
      <c r="C22" s="127" t="s">
        <v>621</v>
      </c>
      <c r="D22" s="128" t="s">
        <v>269</v>
      </c>
      <c r="E22" s="538">
        <v>1</v>
      </c>
      <c r="F22" s="972">
        <v>2314.6</v>
      </c>
      <c r="G22" s="317">
        <f>F22-(F22/100)*$F$4</f>
        <v>2314.6</v>
      </c>
      <c r="H22" s="1111"/>
      <c r="I22" s="129">
        <f>G22*H22</f>
        <v>0</v>
      </c>
    </row>
    <row r="23" spans="1:10" ht="39.75" customHeight="1" x14ac:dyDescent="0.25">
      <c r="A23" s="117"/>
      <c r="B23" s="76">
        <v>6531</v>
      </c>
      <c r="C23" s="99" t="s">
        <v>623</v>
      </c>
      <c r="D23" s="41" t="s">
        <v>269</v>
      </c>
      <c r="E23" s="539">
        <v>1</v>
      </c>
      <c r="F23" s="970">
        <v>3344.9</v>
      </c>
      <c r="G23" s="316">
        <f>F23-(F23/100)*$F$4</f>
        <v>3344.9</v>
      </c>
      <c r="H23" s="1107"/>
      <c r="I23" s="130">
        <f>G23*H23</f>
        <v>0</v>
      </c>
    </row>
    <row r="24" spans="1:10" ht="39.75" customHeight="1" x14ac:dyDescent="0.25">
      <c r="A24" s="117"/>
      <c r="B24" s="76">
        <v>6532</v>
      </c>
      <c r="C24" s="99" t="s">
        <v>624</v>
      </c>
      <c r="D24" s="41" t="s">
        <v>269</v>
      </c>
      <c r="E24" s="539">
        <v>1</v>
      </c>
      <c r="F24" s="970">
        <v>4332.4000000000005</v>
      </c>
      <c r="G24" s="316">
        <f>F24-(F24/100)*$F$4</f>
        <v>4332.4000000000005</v>
      </c>
      <c r="H24" s="1107"/>
      <c r="I24" s="118">
        <f>G24*H24</f>
        <v>0</v>
      </c>
    </row>
    <row r="25" spans="1:10" ht="39.75" customHeight="1" x14ac:dyDescent="0.25">
      <c r="A25" s="131"/>
      <c r="B25" s="132">
        <v>6533</v>
      </c>
      <c r="C25" s="133" t="s">
        <v>625</v>
      </c>
      <c r="D25" s="122" t="s">
        <v>269</v>
      </c>
      <c r="E25" s="540">
        <v>1</v>
      </c>
      <c r="F25" s="971">
        <v>6187.4000000000005</v>
      </c>
      <c r="G25" s="318">
        <f>F25-(F25/100)*$F$4</f>
        <v>6187.4000000000005</v>
      </c>
      <c r="H25" s="1112"/>
      <c r="I25" s="134">
        <f>G25*H25</f>
        <v>0</v>
      </c>
    </row>
    <row r="26" spans="1:10" ht="15" customHeight="1" x14ac:dyDescent="0.25">
      <c r="A26" s="704"/>
      <c r="B26" s="17"/>
      <c r="C26" s="6"/>
      <c r="E26" s="6"/>
      <c r="F26" s="882"/>
      <c r="G26" s="6"/>
      <c r="H26" s="6"/>
      <c r="I26" s="705"/>
    </row>
    <row r="27" spans="1:10" ht="27.75" customHeight="1" x14ac:dyDescent="0.25">
      <c r="A27" s="701"/>
      <c r="B27" s="706">
        <v>6504</v>
      </c>
      <c r="C27" s="346" t="s">
        <v>88</v>
      </c>
      <c r="D27" s="128" t="s">
        <v>269</v>
      </c>
      <c r="E27" s="364">
        <v>1</v>
      </c>
      <c r="F27" s="970">
        <v>13792.400000000001</v>
      </c>
      <c r="G27" s="707">
        <f>F27-(F27/100)*$F$4</f>
        <v>13792.400000000001</v>
      </c>
      <c r="H27" s="1113"/>
      <c r="I27" s="146">
        <f>G27*H27</f>
        <v>0</v>
      </c>
    </row>
    <row r="28" spans="1:10" ht="27.75" customHeight="1" x14ac:dyDescent="0.25">
      <c r="A28" s="117"/>
      <c r="B28" s="102">
        <v>6505</v>
      </c>
      <c r="C28" s="99" t="s">
        <v>89</v>
      </c>
      <c r="D28" s="41" t="s">
        <v>269</v>
      </c>
      <c r="E28" s="51">
        <v>1</v>
      </c>
      <c r="F28" s="970">
        <v>17666.900000000001</v>
      </c>
      <c r="G28" s="319">
        <f>F28-(F28/100)*$F$4</f>
        <v>17666.900000000001</v>
      </c>
      <c r="H28" s="1114"/>
      <c r="I28" s="118">
        <f>G28*H28</f>
        <v>0</v>
      </c>
    </row>
    <row r="29" spans="1:10" ht="27.75" customHeight="1" x14ac:dyDescent="0.25">
      <c r="A29" s="119"/>
      <c r="B29" s="120">
        <v>6506</v>
      </c>
      <c r="C29" s="121" t="s">
        <v>90</v>
      </c>
      <c r="D29" s="122" t="s">
        <v>269</v>
      </c>
      <c r="E29" s="147">
        <v>1</v>
      </c>
      <c r="F29" s="970">
        <v>24178.2</v>
      </c>
      <c r="G29" s="320">
        <f>F29-(F29/100)*$F$4</f>
        <v>24178.2</v>
      </c>
      <c r="H29" s="1115"/>
      <c r="I29" s="124">
        <f>G29*H29</f>
        <v>0</v>
      </c>
    </row>
    <row r="30" spans="1:10" ht="39" customHeight="1" x14ac:dyDescent="0.2">
      <c r="A30" s="1301" t="s">
        <v>125</v>
      </c>
      <c r="B30" s="1301"/>
      <c r="C30" s="1301"/>
      <c r="D30" s="1301"/>
      <c r="E30" s="1301"/>
      <c r="F30" s="1301"/>
      <c r="G30" s="1301"/>
      <c r="H30" s="1301"/>
      <c r="I30" s="1301"/>
    </row>
    <row r="31" spans="1:10" s="17" customFormat="1" ht="24.75" customHeight="1" x14ac:dyDescent="0.2">
      <c r="A31" s="511"/>
      <c r="B31" s="512">
        <v>6515</v>
      </c>
      <c r="C31" s="736" t="s">
        <v>504</v>
      </c>
      <c r="D31" s="128" t="s">
        <v>269</v>
      </c>
      <c r="E31" s="541">
        <v>1</v>
      </c>
      <c r="F31" s="970">
        <v>36008.800000000003</v>
      </c>
      <c r="G31" s="807">
        <f>F31-(F31/100)*$F$4</f>
        <v>36008.800000000003</v>
      </c>
      <c r="H31" s="1116"/>
      <c r="I31" s="513">
        <f>G31*H31</f>
        <v>0</v>
      </c>
      <c r="J31" s="18"/>
    </row>
    <row r="32" spans="1:10" s="17" customFormat="1" ht="24.75" customHeight="1" x14ac:dyDescent="0.2">
      <c r="A32" s="514"/>
      <c r="B32" s="104">
        <v>6516</v>
      </c>
      <c r="C32" s="737" t="s">
        <v>505</v>
      </c>
      <c r="D32" s="41" t="s">
        <v>269</v>
      </c>
      <c r="E32" s="542">
        <v>1</v>
      </c>
      <c r="F32" s="970">
        <v>48361.3</v>
      </c>
      <c r="G32" s="808">
        <f t="shared" ref="G32:G37" si="4">F32-(F32/100)*$F$4</f>
        <v>48361.3</v>
      </c>
      <c r="H32" s="1117"/>
      <c r="I32" s="515">
        <f t="shared" ref="I32:I37" si="5">G32*H32</f>
        <v>0</v>
      </c>
      <c r="J32" s="18"/>
    </row>
    <row r="33" spans="1:10" s="17" customFormat="1" ht="24.75" customHeight="1" x14ac:dyDescent="0.2">
      <c r="A33" s="514"/>
      <c r="B33" s="104" t="s">
        <v>687</v>
      </c>
      <c r="C33" s="737" t="s">
        <v>126</v>
      </c>
      <c r="D33" s="41" t="s">
        <v>269</v>
      </c>
      <c r="E33" s="542">
        <v>1</v>
      </c>
      <c r="F33" s="970">
        <v>57625.8</v>
      </c>
      <c r="G33" s="808">
        <f t="shared" si="4"/>
        <v>57625.8</v>
      </c>
      <c r="H33" s="1117"/>
      <c r="I33" s="515">
        <f t="shared" si="5"/>
        <v>0</v>
      </c>
      <c r="J33" s="18"/>
    </row>
    <row r="34" spans="1:10" s="17" customFormat="1" ht="24.75" customHeight="1" x14ac:dyDescent="0.2">
      <c r="A34" s="514"/>
      <c r="B34" s="103" t="s">
        <v>688</v>
      </c>
      <c r="C34" s="737" t="s">
        <v>127</v>
      </c>
      <c r="D34" s="41" t="s">
        <v>269</v>
      </c>
      <c r="E34" s="542">
        <v>1</v>
      </c>
      <c r="F34" s="970">
        <v>67705.8</v>
      </c>
      <c r="G34" s="808">
        <f t="shared" si="4"/>
        <v>67705.8</v>
      </c>
      <c r="H34" s="1118"/>
      <c r="I34" s="515">
        <f t="shared" si="5"/>
        <v>0</v>
      </c>
      <c r="J34" s="18"/>
    </row>
    <row r="35" spans="1:10" s="17" customFormat="1" ht="24.75" customHeight="1" x14ac:dyDescent="0.2">
      <c r="A35" s="514"/>
      <c r="B35" s="103" t="s">
        <v>689</v>
      </c>
      <c r="C35" s="737" t="s">
        <v>128</v>
      </c>
      <c r="D35" s="41" t="s">
        <v>269</v>
      </c>
      <c r="E35" s="542">
        <v>1</v>
      </c>
      <c r="F35" s="970">
        <v>112862.5</v>
      </c>
      <c r="G35" s="808">
        <f t="shared" si="4"/>
        <v>112862.5</v>
      </c>
      <c r="H35" s="1118"/>
      <c r="I35" s="515">
        <f t="shared" si="5"/>
        <v>0</v>
      </c>
      <c r="J35" s="18"/>
    </row>
    <row r="36" spans="1:10" s="17" customFormat="1" ht="24.75" customHeight="1" x14ac:dyDescent="0.2">
      <c r="A36" s="514"/>
      <c r="B36" s="103" t="s">
        <v>690</v>
      </c>
      <c r="C36" s="737" t="s">
        <v>129</v>
      </c>
      <c r="D36" s="41" t="s">
        <v>269</v>
      </c>
      <c r="E36" s="542">
        <v>1</v>
      </c>
      <c r="F36" s="970">
        <v>145200.5</v>
      </c>
      <c r="G36" s="808">
        <f t="shared" si="4"/>
        <v>145200.5</v>
      </c>
      <c r="H36" s="1118"/>
      <c r="I36" s="515">
        <f t="shared" si="5"/>
        <v>0</v>
      </c>
      <c r="J36" s="18"/>
    </row>
    <row r="37" spans="1:10" s="17" customFormat="1" ht="24.75" customHeight="1" x14ac:dyDescent="0.2">
      <c r="A37" s="514"/>
      <c r="B37" s="103" t="s">
        <v>691</v>
      </c>
      <c r="C37" s="737" t="s">
        <v>130</v>
      </c>
      <c r="D37" s="41" t="s">
        <v>269</v>
      </c>
      <c r="E37" s="542">
        <v>1</v>
      </c>
      <c r="F37" s="970">
        <v>177888.2</v>
      </c>
      <c r="G37" s="808">
        <f t="shared" si="4"/>
        <v>177888.2</v>
      </c>
      <c r="H37" s="1118"/>
      <c r="I37" s="516">
        <f t="shared" si="5"/>
        <v>0</v>
      </c>
      <c r="J37" s="18"/>
    </row>
    <row r="38" spans="1:10" ht="37.5" customHeight="1" x14ac:dyDescent="0.2">
      <c r="A38" s="1301" t="s">
        <v>506</v>
      </c>
      <c r="B38" s="1301"/>
      <c r="C38" s="1301"/>
      <c r="D38" s="1301"/>
      <c r="E38" s="1301"/>
      <c r="F38" s="1301"/>
      <c r="G38" s="1301"/>
      <c r="H38" s="1301"/>
      <c r="I38" s="1301"/>
    </row>
    <row r="39" spans="1:10" ht="26.25" customHeight="1" x14ac:dyDescent="0.2">
      <c r="A39" s="404"/>
      <c r="B39" s="282" t="s">
        <v>626</v>
      </c>
      <c r="C39" s="127" t="s">
        <v>172</v>
      </c>
      <c r="D39" s="128" t="s">
        <v>269</v>
      </c>
      <c r="E39" s="128">
        <v>1</v>
      </c>
      <c r="F39" s="970">
        <v>17168.3</v>
      </c>
      <c r="G39" s="613">
        <f t="shared" ref="G39:G44" si="6">F39-(F39/100)*$F$4</f>
        <v>17168.3</v>
      </c>
      <c r="H39" s="1111"/>
      <c r="I39" s="146">
        <f t="shared" ref="I39:I44" si="7">G39*H39</f>
        <v>0</v>
      </c>
    </row>
    <row r="40" spans="1:10" ht="26.25" customHeight="1" x14ac:dyDescent="0.2">
      <c r="A40" s="405"/>
      <c r="B40" s="281" t="s">
        <v>627</v>
      </c>
      <c r="C40" s="99" t="s">
        <v>173</v>
      </c>
      <c r="D40" s="63" t="s">
        <v>269</v>
      </c>
      <c r="E40" s="63">
        <v>1</v>
      </c>
      <c r="F40" s="970">
        <v>18356</v>
      </c>
      <c r="G40" s="614">
        <f t="shared" si="6"/>
        <v>18356</v>
      </c>
      <c r="H40" s="1107"/>
      <c r="I40" s="143">
        <f t="shared" si="7"/>
        <v>0</v>
      </c>
    </row>
    <row r="41" spans="1:10" ht="26.25" customHeight="1" x14ac:dyDescent="0.2">
      <c r="A41" s="405"/>
      <c r="B41" s="281">
        <v>6103</v>
      </c>
      <c r="C41" s="99" t="s">
        <v>174</v>
      </c>
      <c r="D41" s="41" t="s">
        <v>269</v>
      </c>
      <c r="E41" s="63">
        <v>1</v>
      </c>
      <c r="F41" s="970">
        <v>32518.400000000001</v>
      </c>
      <c r="G41" s="614">
        <f t="shared" si="6"/>
        <v>32518.400000000001</v>
      </c>
      <c r="H41" s="1107"/>
      <c r="I41" s="118">
        <f t="shared" si="7"/>
        <v>0</v>
      </c>
    </row>
    <row r="42" spans="1:10" ht="26.25" customHeight="1" x14ac:dyDescent="0.2">
      <c r="A42" s="405"/>
      <c r="B42" s="708">
        <v>6104</v>
      </c>
      <c r="C42" s="101" t="s">
        <v>175</v>
      </c>
      <c r="D42" s="41" t="s">
        <v>269</v>
      </c>
      <c r="E42" s="41">
        <v>1</v>
      </c>
      <c r="F42" s="970">
        <v>39719.4</v>
      </c>
      <c r="G42" s="614">
        <f t="shared" si="6"/>
        <v>39719.4</v>
      </c>
      <c r="H42" s="1107"/>
      <c r="I42" s="118">
        <f t="shared" si="7"/>
        <v>0</v>
      </c>
    </row>
    <row r="43" spans="1:10" ht="26.25" customHeight="1" x14ac:dyDescent="0.2">
      <c r="A43" s="405"/>
      <c r="B43" s="281">
        <v>6105</v>
      </c>
      <c r="C43" s="99" t="s">
        <v>176</v>
      </c>
      <c r="D43" s="41" t="s">
        <v>269</v>
      </c>
      <c r="E43" s="63">
        <v>1</v>
      </c>
      <c r="F43" s="970">
        <v>51156.800000000003</v>
      </c>
      <c r="G43" s="614">
        <f t="shared" si="6"/>
        <v>51156.800000000003</v>
      </c>
      <c r="H43" s="1107"/>
      <c r="I43" s="143">
        <f t="shared" si="7"/>
        <v>0</v>
      </c>
    </row>
    <row r="44" spans="1:10" ht="26.25" customHeight="1" x14ac:dyDescent="0.2">
      <c r="A44" s="406"/>
      <c r="B44" s="735">
        <v>6106</v>
      </c>
      <c r="C44" s="140" t="s">
        <v>177</v>
      </c>
      <c r="D44" s="122" t="s">
        <v>269</v>
      </c>
      <c r="E44" s="122">
        <v>1</v>
      </c>
      <c r="F44" s="970">
        <v>56580.700000000004</v>
      </c>
      <c r="G44" s="615">
        <f t="shared" si="6"/>
        <v>56580.700000000004</v>
      </c>
      <c r="H44" s="1119"/>
      <c r="I44" s="124">
        <f t="shared" si="7"/>
        <v>0</v>
      </c>
    </row>
    <row r="45" spans="1:10" ht="29.25" customHeight="1" x14ac:dyDescent="0.2">
      <c r="A45" s="1301" t="s">
        <v>672</v>
      </c>
      <c r="B45" s="1301"/>
      <c r="C45" s="1301"/>
      <c r="D45" s="1301"/>
      <c r="E45" s="1301"/>
      <c r="F45" s="1301"/>
      <c r="G45" s="1301"/>
      <c r="H45" s="1301"/>
      <c r="I45" s="1301"/>
    </row>
    <row r="46" spans="1:10" ht="51" customHeight="1" x14ac:dyDescent="0.2">
      <c r="A46" s="141"/>
      <c r="B46" s="63">
        <v>6207</v>
      </c>
      <c r="C46" s="738" t="s">
        <v>670</v>
      </c>
      <c r="D46" s="41" t="s">
        <v>269</v>
      </c>
      <c r="E46" s="894">
        <v>1</v>
      </c>
      <c r="F46" s="970">
        <v>19530</v>
      </c>
      <c r="G46" s="809">
        <f>F46-(F46/100)*$F$4</f>
        <v>19530</v>
      </c>
      <c r="H46" s="1120"/>
      <c r="I46" s="118">
        <f>G46*H46</f>
        <v>0</v>
      </c>
    </row>
    <row r="47" spans="1:10" ht="51" customHeight="1" x14ac:dyDescent="0.2">
      <c r="A47" s="141"/>
      <c r="B47" s="116">
        <v>6208</v>
      </c>
      <c r="C47" s="738" t="s">
        <v>671</v>
      </c>
      <c r="D47" s="41" t="s">
        <v>269</v>
      </c>
      <c r="E47" s="894">
        <v>1</v>
      </c>
      <c r="F47" s="970">
        <v>21000</v>
      </c>
      <c r="G47" s="809">
        <f>F47-(F47/100)*$F$4</f>
        <v>21000</v>
      </c>
      <c r="H47" s="1120"/>
      <c r="I47" s="118">
        <f>G47*H47</f>
        <v>0</v>
      </c>
    </row>
    <row r="48" spans="1:10" ht="33.75" customHeight="1" x14ac:dyDescent="0.2">
      <c r="A48" s="1300" t="s">
        <v>219</v>
      </c>
      <c r="B48" s="1301"/>
      <c r="C48" s="1301"/>
      <c r="D48" s="1301"/>
      <c r="E48" s="1301"/>
      <c r="F48" s="1301"/>
      <c r="G48" s="1301"/>
      <c r="H48" s="1301"/>
      <c r="I48" s="1302"/>
    </row>
    <row r="49" spans="1:11" ht="37.5" customHeight="1" x14ac:dyDescent="0.2">
      <c r="A49" s="1306"/>
      <c r="B49" s="342" t="s">
        <v>222</v>
      </c>
      <c r="C49" s="963" t="s">
        <v>220</v>
      </c>
      <c r="D49" s="128" t="s">
        <v>269</v>
      </c>
      <c r="E49" s="964">
        <v>1</v>
      </c>
      <c r="F49" s="984">
        <v>6555</v>
      </c>
      <c r="G49" s="965">
        <f>F49-(F49/100)*$F$4</f>
        <v>6555</v>
      </c>
      <c r="H49" s="1121"/>
      <c r="I49" s="129">
        <f>G49*H49</f>
        <v>0</v>
      </c>
    </row>
    <row r="50" spans="1:11" ht="37.5" customHeight="1" x14ac:dyDescent="0.2">
      <c r="A50" s="1470"/>
      <c r="B50" s="43" t="s">
        <v>223</v>
      </c>
      <c r="C50" s="105" t="s">
        <v>221</v>
      </c>
      <c r="D50" s="41" t="s">
        <v>269</v>
      </c>
      <c r="E50" s="545">
        <v>1</v>
      </c>
      <c r="F50" s="970">
        <v>8208.2000000000007</v>
      </c>
      <c r="G50" s="618">
        <f>F50-(F50/100)*$F$4</f>
        <v>8208.2000000000007</v>
      </c>
      <c r="H50" s="1122"/>
      <c r="I50" s="118">
        <f>G50*H50</f>
        <v>0</v>
      </c>
    </row>
    <row r="51" spans="1:11" ht="27.75" customHeight="1" x14ac:dyDescent="0.2">
      <c r="A51" s="966"/>
      <c r="B51" s="3"/>
      <c r="C51" s="959"/>
      <c r="E51" s="960"/>
      <c r="F51" s="962"/>
      <c r="G51" s="961"/>
      <c r="H51" s="959"/>
      <c r="I51" s="130"/>
    </row>
    <row r="52" spans="1:11" ht="45" customHeight="1" x14ac:dyDescent="0.2">
      <c r="A52" s="1471"/>
      <c r="B52" s="342">
        <v>6618</v>
      </c>
      <c r="C52" s="963" t="s">
        <v>622</v>
      </c>
      <c r="D52" s="128" t="s">
        <v>269</v>
      </c>
      <c r="E52" s="964">
        <v>1</v>
      </c>
      <c r="F52" s="984">
        <v>5446.8</v>
      </c>
      <c r="G52" s="965">
        <v>10897.300000000001</v>
      </c>
      <c r="H52" s="1121"/>
      <c r="I52" s="129">
        <v>0</v>
      </c>
    </row>
    <row r="53" spans="1:11" ht="45" customHeight="1" x14ac:dyDescent="0.2">
      <c r="A53" s="1472"/>
      <c r="B53" s="55">
        <v>6619</v>
      </c>
      <c r="C53" s="986" t="s">
        <v>686</v>
      </c>
      <c r="D53" s="122" t="s">
        <v>269</v>
      </c>
      <c r="E53" s="987">
        <v>1</v>
      </c>
      <c r="F53" s="985">
        <v>5683.5</v>
      </c>
      <c r="G53" s="988">
        <v>10897.300000000001</v>
      </c>
      <c r="H53" s="1123"/>
      <c r="I53" s="134">
        <v>0</v>
      </c>
    </row>
    <row r="54" spans="1:11" ht="26.25" customHeight="1" x14ac:dyDescent="0.2">
      <c r="A54" s="1300" t="s">
        <v>72</v>
      </c>
      <c r="B54" s="1301"/>
      <c r="C54" s="1301"/>
      <c r="D54" s="1301"/>
      <c r="E54" s="1301"/>
      <c r="F54" s="1301"/>
      <c r="G54" s="1301"/>
      <c r="H54" s="1301"/>
      <c r="I54" s="1302"/>
    </row>
    <row r="55" spans="1:11" ht="62.25" customHeight="1" x14ac:dyDescent="0.2">
      <c r="A55" s="148"/>
      <c r="B55" s="46">
        <v>6580</v>
      </c>
      <c r="C55" s="106" t="s">
        <v>281</v>
      </c>
      <c r="D55" s="41" t="s">
        <v>269</v>
      </c>
      <c r="E55" s="46">
        <v>1</v>
      </c>
      <c r="F55" s="970">
        <v>5568.8</v>
      </c>
      <c r="G55" s="619">
        <f>F55-(F55/100)*$F$4</f>
        <v>5568.8</v>
      </c>
      <c r="H55" s="1037"/>
      <c r="I55" s="142">
        <f>G55*H55</f>
        <v>0</v>
      </c>
    </row>
    <row r="56" spans="1:11" ht="47.45" customHeight="1" x14ac:dyDescent="0.2">
      <c r="A56" s="149"/>
      <c r="B56" s="43">
        <v>6582</v>
      </c>
      <c r="C56" s="108" t="s">
        <v>168</v>
      </c>
      <c r="D56" s="41" t="s">
        <v>269</v>
      </c>
      <c r="E56" s="43">
        <v>10</v>
      </c>
      <c r="F56" s="970">
        <v>171.2</v>
      </c>
      <c r="G56" s="620">
        <f>F56-(F56/100)*$F$4</f>
        <v>171.2</v>
      </c>
      <c r="H56" s="1023"/>
      <c r="I56" s="142">
        <f>G56*H56</f>
        <v>0</v>
      </c>
    </row>
    <row r="57" spans="1:11" ht="52.15" customHeight="1" x14ac:dyDescent="0.2">
      <c r="A57" s="149"/>
      <c r="B57" s="43">
        <v>6583</v>
      </c>
      <c r="C57" s="108" t="s">
        <v>169</v>
      </c>
      <c r="D57" s="41" t="s">
        <v>269</v>
      </c>
      <c r="E57" s="43">
        <v>10</v>
      </c>
      <c r="F57" s="970">
        <v>546.9</v>
      </c>
      <c r="G57" s="620">
        <f>F57-(F57/100)*$F$4</f>
        <v>546.9</v>
      </c>
      <c r="H57" s="1023"/>
      <c r="I57" s="142">
        <f>G57*H57</f>
        <v>0</v>
      </c>
    </row>
    <row r="58" spans="1:11" ht="49.15" customHeight="1" x14ac:dyDescent="0.2">
      <c r="A58" s="150"/>
      <c r="B58" s="43">
        <v>6581</v>
      </c>
      <c r="C58" s="108" t="s">
        <v>282</v>
      </c>
      <c r="D58" s="41" t="s">
        <v>269</v>
      </c>
      <c r="E58" s="43">
        <v>1</v>
      </c>
      <c r="F58" s="970">
        <v>700</v>
      </c>
      <c r="G58" s="620">
        <f>F58-(F58/100)*$F$4</f>
        <v>700</v>
      </c>
      <c r="H58" s="1023"/>
      <c r="I58" s="142">
        <f>G58*H58</f>
        <v>0</v>
      </c>
    </row>
    <row r="59" spans="1:11" ht="50.25" customHeight="1" x14ac:dyDescent="0.2">
      <c r="A59" s="151"/>
      <c r="B59" s="147">
        <v>6590</v>
      </c>
      <c r="C59" s="152" t="s">
        <v>80</v>
      </c>
      <c r="D59" s="122" t="s">
        <v>269</v>
      </c>
      <c r="E59" s="487">
        <v>1</v>
      </c>
      <c r="F59" s="970">
        <v>286704.5</v>
      </c>
      <c r="G59" s="621">
        <f>F59-(F59/100)*$F$4</f>
        <v>286704.5</v>
      </c>
      <c r="H59" s="1055"/>
      <c r="I59" s="124">
        <f>G59*H59</f>
        <v>0</v>
      </c>
      <c r="K59" s="65"/>
    </row>
  </sheetData>
  <sheetProtection algorithmName="SHA-512" hashValue="7JICsdFs3ACZYemmOm0Eg4mSpmxtHasLyoMgL2/TCTIPhPIwDhVJ3fOAkZwdt/pwLek3MywseKNU9e8WYkVqxg==" saltValue="Mm8JVYIcUfgPHQJO1fmyOA==" spinCount="100000" sheet="1" objects="1" scenarios="1"/>
  <customSheetViews>
    <customSheetView guid="{D2539695-3F8D-406F-8974-57D40FF98871}" scale="80" fitToPage="1">
      <selection activeCell="A14" sqref="A14"/>
      <pageMargins left="0.7" right="0.7" top="0.75" bottom="0.75" header="0.3" footer="0.3"/>
      <pageSetup paperSize="9" scale="52" orientation="portrait" r:id="rId1"/>
    </customSheetView>
    <customSheetView guid="{0062D6D7-9080-41D3-A101-707A2407CB88}" showPageBreaks="1" fitToPage="1" view="pageBreakPreview">
      <selection activeCell="B13" sqref="B13"/>
      <pageMargins left="0.7" right="0.7" top="0.75" bottom="0.75" header="0.3" footer="0.3"/>
      <pageSetup paperSize="9" scale="75" fitToHeight="0" orientation="portrait" r:id="rId2"/>
    </customSheetView>
  </customSheetViews>
  <mergeCells count="12">
    <mergeCell ref="A7:I7"/>
    <mergeCell ref="A54:I54"/>
    <mergeCell ref="A2:I2"/>
    <mergeCell ref="A4:E4"/>
    <mergeCell ref="H4:I4"/>
    <mergeCell ref="A14:I14"/>
    <mergeCell ref="A30:I30"/>
    <mergeCell ref="A38:I38"/>
    <mergeCell ref="A45:I45"/>
    <mergeCell ref="A48:I48"/>
    <mergeCell ref="A49:A50"/>
    <mergeCell ref="A52:A53"/>
  </mergeCells>
  <pageMargins left="0.7" right="0.7" top="0.75" bottom="0.75" header="0.3" footer="0.3"/>
  <pageSetup paperSize="9" scale="58" fitToHeight="0" orientation="portrait" horizontalDpi="300" verticalDpi="30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209"/>
  <sheetViews>
    <sheetView view="pageBreakPreview" zoomScale="85" zoomScaleSheetLayoutView="85" zoomScalePageLayoutView="73" workbookViewId="0">
      <pane xSplit="1" ySplit="4" topLeftCell="B83" activePane="bottomRight" state="frozen"/>
      <selection pane="topRight" activeCell="B1" sqref="B1"/>
      <selection pane="bottomLeft" activeCell="A6" sqref="A6"/>
      <selection pane="bottomRight" activeCell="A4" sqref="A4:C200"/>
    </sheetView>
  </sheetViews>
  <sheetFormatPr defaultRowHeight="12.75" x14ac:dyDescent="0.2"/>
  <cols>
    <col min="1" max="1" width="34.42578125" customWidth="1"/>
    <col min="2" max="2" width="93.5703125" customWidth="1"/>
    <col min="3" max="3" width="28" customWidth="1"/>
    <col min="4" max="4" width="0.7109375" customWidth="1"/>
    <col min="5" max="5" width="9.140625" hidden="1" customWidth="1"/>
    <col min="6" max="6" width="5.140625" customWidth="1"/>
    <col min="7" max="7" width="9.140625" hidden="1" customWidth="1"/>
  </cols>
  <sheetData>
    <row r="1" spans="1:3" ht="118.5" customHeight="1" x14ac:dyDescent="0.2"/>
    <row r="2" spans="1:3" ht="3.75" hidden="1" customHeight="1" x14ac:dyDescent="0.2">
      <c r="A2" s="1479"/>
      <c r="B2" s="1479"/>
      <c r="C2" s="1479"/>
    </row>
    <row r="3" spans="1:3" s="1005" customFormat="1" ht="27" customHeight="1" x14ac:dyDescent="0.4">
      <c r="A3" s="1222" t="str">
        <f>Оглавление!A10</f>
        <v>23.09.2024                   www.sanext.ru                   тел. +7(812)317-21-11</v>
      </c>
      <c r="B3" s="1014"/>
    </row>
    <row r="4" spans="1:3" ht="28.5" customHeight="1" x14ac:dyDescent="0.2">
      <c r="A4" s="1224" t="s">
        <v>34</v>
      </c>
      <c r="B4" s="1225" t="s">
        <v>0</v>
      </c>
      <c r="C4" s="1226" t="s">
        <v>634</v>
      </c>
    </row>
    <row r="6" spans="1:3" ht="24.75" customHeight="1" x14ac:dyDescent="0.2">
      <c r="A6" s="1471"/>
      <c r="B6" s="1473" t="s">
        <v>734</v>
      </c>
      <c r="C6" s="1474"/>
    </row>
    <row r="7" spans="1:3" ht="46.5" customHeight="1" x14ac:dyDescent="0.2">
      <c r="A7" s="1475"/>
      <c r="B7" s="1227" t="s">
        <v>735</v>
      </c>
      <c r="C7" s="1227" t="s">
        <v>633</v>
      </c>
    </row>
    <row r="8" spans="1:3" ht="13.5" customHeight="1" x14ac:dyDescent="0.2">
      <c r="A8" s="1475"/>
      <c r="B8" s="1228" t="s">
        <v>756</v>
      </c>
      <c r="C8" s="1229">
        <v>1</v>
      </c>
    </row>
    <row r="9" spans="1:3" ht="13.5" customHeight="1" x14ac:dyDescent="0.2">
      <c r="A9" s="1475"/>
      <c r="B9" s="1228" t="s">
        <v>741</v>
      </c>
      <c r="C9" s="1230">
        <v>4</v>
      </c>
    </row>
    <row r="10" spans="1:3" ht="13.5" customHeight="1" x14ac:dyDescent="0.2">
      <c r="A10" s="1475"/>
      <c r="B10" s="1231" t="s">
        <v>763</v>
      </c>
      <c r="C10" s="1230">
        <v>1</v>
      </c>
    </row>
    <row r="11" spans="1:3" ht="13.5" customHeight="1" x14ac:dyDescent="0.2">
      <c r="A11" s="1475"/>
      <c r="B11" s="1231" t="s">
        <v>757</v>
      </c>
      <c r="C11" s="1232">
        <v>2</v>
      </c>
    </row>
    <row r="12" spans="1:3" ht="13.5" customHeight="1" x14ac:dyDescent="0.2">
      <c r="A12" s="1475"/>
      <c r="B12" s="1231" t="s">
        <v>764</v>
      </c>
      <c r="C12" s="1233">
        <v>1</v>
      </c>
    </row>
    <row r="13" spans="1:3" ht="13.5" customHeight="1" x14ac:dyDescent="0.2">
      <c r="A13" s="1475"/>
      <c r="B13" s="1228" t="s">
        <v>761</v>
      </c>
      <c r="C13" s="1230">
        <v>2</v>
      </c>
    </row>
    <row r="14" spans="1:3" ht="13.5" customHeight="1" x14ac:dyDescent="0.2">
      <c r="A14" s="1475"/>
      <c r="B14" s="1228" t="s">
        <v>765</v>
      </c>
      <c r="C14" s="1234">
        <v>1</v>
      </c>
    </row>
    <row r="15" spans="1:3" ht="13.5" customHeight="1" x14ac:dyDescent="0.2">
      <c r="A15" s="1475"/>
      <c r="B15" s="1235" t="s">
        <v>766</v>
      </c>
      <c r="C15" s="1229">
        <v>1</v>
      </c>
    </row>
    <row r="16" spans="1:3" ht="13.5" customHeight="1" x14ac:dyDescent="0.2">
      <c r="A16" s="1475"/>
      <c r="B16" s="1228" t="s">
        <v>767</v>
      </c>
      <c r="C16" s="1236">
        <v>2</v>
      </c>
    </row>
    <row r="17" spans="1:3" ht="13.5" customHeight="1" x14ac:dyDescent="0.2">
      <c r="A17" s="1475"/>
      <c r="B17" s="1228" t="s">
        <v>768</v>
      </c>
      <c r="C17" s="1236">
        <v>2</v>
      </c>
    </row>
    <row r="18" spans="1:3" ht="13.5" customHeight="1" x14ac:dyDescent="0.2">
      <c r="A18" s="1475"/>
      <c r="B18" s="1228" t="s">
        <v>769</v>
      </c>
      <c r="C18" s="1236">
        <v>4</v>
      </c>
    </row>
    <row r="19" spans="1:3" ht="13.5" customHeight="1" x14ac:dyDescent="0.2">
      <c r="A19" s="1475"/>
      <c r="B19" s="1228" t="s">
        <v>747</v>
      </c>
      <c r="C19" s="1236">
        <v>2</v>
      </c>
    </row>
    <row r="20" spans="1:3" ht="13.5" customHeight="1" x14ac:dyDescent="0.2">
      <c r="A20" s="1475"/>
      <c r="B20" s="1228" t="s">
        <v>748</v>
      </c>
      <c r="C20" s="1236">
        <v>2</v>
      </c>
    </row>
    <row r="21" spans="1:3" ht="13.5" customHeight="1" x14ac:dyDescent="0.2">
      <c r="A21" s="1475"/>
      <c r="B21" s="1228" t="s">
        <v>770</v>
      </c>
      <c r="C21" s="1236">
        <v>1</v>
      </c>
    </row>
    <row r="22" spans="1:3" ht="13.5" customHeight="1" x14ac:dyDescent="0.2">
      <c r="A22" s="1475"/>
      <c r="B22" s="1228" t="s">
        <v>704</v>
      </c>
      <c r="C22" s="1236">
        <v>16</v>
      </c>
    </row>
    <row r="23" spans="1:3" ht="13.5" customHeight="1" x14ac:dyDescent="0.2">
      <c r="A23" s="1475"/>
      <c r="B23" s="1228" t="s">
        <v>723</v>
      </c>
      <c r="C23" s="1236">
        <v>4</v>
      </c>
    </row>
    <row r="24" spans="1:3" ht="13.5" customHeight="1" x14ac:dyDescent="0.2">
      <c r="A24" s="1475"/>
      <c r="B24" s="1228" t="s">
        <v>705</v>
      </c>
      <c r="C24" s="1236">
        <v>4</v>
      </c>
    </row>
    <row r="25" spans="1:3" ht="13.5" customHeight="1" x14ac:dyDescent="0.2">
      <c r="A25" s="1472"/>
      <c r="B25" s="1237" t="s">
        <v>771</v>
      </c>
      <c r="C25" s="1238">
        <v>2</v>
      </c>
    </row>
    <row r="26" spans="1:3" ht="16.5" customHeight="1" x14ac:dyDescent="0.2"/>
    <row r="27" spans="1:3" ht="29.25" customHeight="1" x14ac:dyDescent="0.2">
      <c r="A27" s="1476"/>
      <c r="B27" s="1473" t="s">
        <v>736</v>
      </c>
      <c r="C27" s="1474"/>
    </row>
    <row r="28" spans="1:3" ht="38.25" customHeight="1" x14ac:dyDescent="0.2">
      <c r="A28" s="1477"/>
      <c r="B28" s="1227" t="s">
        <v>750</v>
      </c>
      <c r="C28" s="1239" t="s">
        <v>633</v>
      </c>
    </row>
    <row r="29" spans="1:3" ht="16.5" customHeight="1" x14ac:dyDescent="0.2">
      <c r="A29" s="1477"/>
      <c r="B29" s="1228" t="s">
        <v>737</v>
      </c>
      <c r="C29" s="1230">
        <v>1</v>
      </c>
    </row>
    <row r="30" spans="1:3" ht="16.5" customHeight="1" x14ac:dyDescent="0.2">
      <c r="A30" s="1477"/>
      <c r="B30" s="1228" t="s">
        <v>719</v>
      </c>
      <c r="C30" s="1230">
        <v>1</v>
      </c>
    </row>
    <row r="31" spans="1:3" ht="16.5" customHeight="1" x14ac:dyDescent="0.2">
      <c r="A31" s="1477"/>
      <c r="B31" s="1228" t="s">
        <v>738</v>
      </c>
      <c r="C31" s="1230">
        <v>1</v>
      </c>
    </row>
    <row r="32" spans="1:3" ht="16.5" customHeight="1" x14ac:dyDescent="0.2">
      <c r="A32" s="1477"/>
      <c r="B32" s="1228" t="s">
        <v>739</v>
      </c>
      <c r="C32" s="1230">
        <v>1</v>
      </c>
    </row>
    <row r="33" spans="1:3" ht="16.5" customHeight="1" x14ac:dyDescent="0.2">
      <c r="A33" s="1477"/>
      <c r="B33" s="1228" t="s">
        <v>740</v>
      </c>
      <c r="C33" s="1230">
        <v>2</v>
      </c>
    </row>
    <row r="34" spans="1:3" ht="16.5" customHeight="1" x14ac:dyDescent="0.2">
      <c r="A34" s="1477"/>
      <c r="B34" s="1228" t="s">
        <v>741</v>
      </c>
      <c r="C34" s="1230">
        <v>1</v>
      </c>
    </row>
    <row r="35" spans="1:3" ht="16.5" customHeight="1" x14ac:dyDescent="0.2">
      <c r="A35" s="1477"/>
      <c r="B35" s="1228" t="s">
        <v>742</v>
      </c>
      <c r="C35" s="1230">
        <v>1</v>
      </c>
    </row>
    <row r="36" spans="1:3" ht="16.5" customHeight="1" x14ac:dyDescent="0.2">
      <c r="A36" s="1477"/>
      <c r="B36" s="1228" t="s">
        <v>743</v>
      </c>
      <c r="C36" s="1230">
        <v>2</v>
      </c>
    </row>
    <row r="37" spans="1:3" ht="16.5" customHeight="1" x14ac:dyDescent="0.2">
      <c r="A37" s="1477"/>
      <c r="B37" s="1228" t="s">
        <v>744</v>
      </c>
      <c r="C37" s="1230">
        <v>1</v>
      </c>
    </row>
    <row r="38" spans="1:3" ht="16.5" customHeight="1" x14ac:dyDescent="0.2">
      <c r="A38" s="1477"/>
      <c r="B38" s="1228" t="s">
        <v>745</v>
      </c>
      <c r="C38" s="1230">
        <v>1</v>
      </c>
    </row>
    <row r="39" spans="1:3" ht="16.5" customHeight="1" x14ac:dyDescent="0.2">
      <c r="A39" s="1477"/>
      <c r="B39" s="1228" t="s">
        <v>746</v>
      </c>
      <c r="C39" s="1230">
        <v>1</v>
      </c>
    </row>
    <row r="40" spans="1:3" ht="16.5" customHeight="1" x14ac:dyDescent="0.2">
      <c r="A40" s="1477"/>
      <c r="B40" s="1228" t="s">
        <v>747</v>
      </c>
      <c r="C40" s="1230">
        <v>2</v>
      </c>
    </row>
    <row r="41" spans="1:3" ht="16.5" customHeight="1" x14ac:dyDescent="0.2">
      <c r="A41" s="1477"/>
      <c r="B41" s="1228" t="s">
        <v>748</v>
      </c>
      <c r="C41" s="1230">
        <v>2</v>
      </c>
    </row>
    <row r="42" spans="1:3" ht="20.25" customHeight="1" x14ac:dyDescent="0.2">
      <c r="A42" s="1477"/>
      <c r="B42" s="1228" t="s">
        <v>704</v>
      </c>
      <c r="C42" s="1240">
        <v>2</v>
      </c>
    </row>
    <row r="43" spans="1:3" ht="20.25" customHeight="1" x14ac:dyDescent="0.2">
      <c r="A43" s="1477"/>
      <c r="B43" s="1228" t="s">
        <v>705</v>
      </c>
      <c r="C43" s="1240">
        <v>1</v>
      </c>
    </row>
    <row r="44" spans="1:3" x14ac:dyDescent="0.2">
      <c r="A44" s="1478"/>
      <c r="B44" s="1237" t="s">
        <v>749</v>
      </c>
      <c r="C44" s="1238">
        <v>4</v>
      </c>
    </row>
    <row r="45" spans="1:3" x14ac:dyDescent="0.2">
      <c r="A45" s="1221"/>
      <c r="B45" s="1241"/>
      <c r="C45" s="1229"/>
    </row>
    <row r="46" spans="1:3" ht="28.5" customHeight="1" x14ac:dyDescent="0.2">
      <c r="A46" s="1471"/>
      <c r="B46" s="1473" t="s">
        <v>751</v>
      </c>
      <c r="C46" s="1474"/>
    </row>
    <row r="47" spans="1:3" ht="38.25" x14ac:dyDescent="0.2">
      <c r="A47" s="1475"/>
      <c r="B47" s="1227" t="s">
        <v>636</v>
      </c>
      <c r="C47" s="1239" t="s">
        <v>633</v>
      </c>
    </row>
    <row r="48" spans="1:3" x14ac:dyDescent="0.2">
      <c r="A48" s="1475"/>
      <c r="B48" s="1228" t="s">
        <v>753</v>
      </c>
      <c r="C48" s="1230">
        <v>1</v>
      </c>
    </row>
    <row r="49" spans="1:3" x14ac:dyDescent="0.2">
      <c r="A49" s="1475"/>
      <c r="B49" s="1231" t="s">
        <v>772</v>
      </c>
      <c r="C49" s="1230">
        <v>1</v>
      </c>
    </row>
    <row r="50" spans="1:3" x14ac:dyDescent="0.2">
      <c r="A50" s="1475"/>
      <c r="B50" s="1228" t="s">
        <v>756</v>
      </c>
      <c r="C50" s="1230">
        <v>1</v>
      </c>
    </row>
    <row r="51" spans="1:3" x14ac:dyDescent="0.2">
      <c r="A51" s="1475"/>
      <c r="B51" s="1228" t="s">
        <v>757</v>
      </c>
      <c r="C51" s="1230">
        <v>1</v>
      </c>
    </row>
    <row r="52" spans="1:3" x14ac:dyDescent="0.2">
      <c r="A52" s="1475"/>
      <c r="B52" s="1228" t="s">
        <v>758</v>
      </c>
      <c r="C52" s="1230">
        <v>1</v>
      </c>
    </row>
    <row r="53" spans="1:3" x14ac:dyDescent="0.2">
      <c r="A53" s="1475"/>
      <c r="B53" s="1228" t="s">
        <v>759</v>
      </c>
      <c r="C53" s="1230">
        <v>2</v>
      </c>
    </row>
    <row r="54" spans="1:3" x14ac:dyDescent="0.2">
      <c r="A54" s="1475"/>
      <c r="B54" s="1235" t="s">
        <v>760</v>
      </c>
      <c r="C54" s="1242">
        <v>3</v>
      </c>
    </row>
    <row r="55" spans="1:3" x14ac:dyDescent="0.2">
      <c r="A55" s="1475"/>
      <c r="B55" s="1228" t="s">
        <v>761</v>
      </c>
      <c r="C55" s="1230">
        <v>1</v>
      </c>
    </row>
    <row r="56" spans="1:3" x14ac:dyDescent="0.2">
      <c r="A56" s="1475"/>
      <c r="B56" s="1228" t="s">
        <v>704</v>
      </c>
      <c r="C56" s="1230">
        <v>6</v>
      </c>
    </row>
    <row r="57" spans="1:3" x14ac:dyDescent="0.2">
      <c r="A57" s="1475"/>
      <c r="B57" s="1243" t="s">
        <v>705</v>
      </c>
      <c r="C57" s="1233">
        <v>3</v>
      </c>
    </row>
    <row r="58" spans="1:3" x14ac:dyDescent="0.2">
      <c r="A58" s="1475"/>
      <c r="B58" s="1243" t="s">
        <v>706</v>
      </c>
      <c r="C58" s="1233">
        <v>3</v>
      </c>
    </row>
    <row r="59" spans="1:3" x14ac:dyDescent="0.2">
      <c r="A59" s="1475"/>
      <c r="B59" s="1243" t="s">
        <v>762</v>
      </c>
      <c r="C59" s="1233">
        <v>2</v>
      </c>
    </row>
    <row r="60" spans="1:3" x14ac:dyDescent="0.2">
      <c r="A60" s="1475"/>
      <c r="B60" s="1243" t="s">
        <v>749</v>
      </c>
      <c r="C60" s="1233">
        <v>2</v>
      </c>
    </row>
    <row r="61" spans="1:3" x14ac:dyDescent="0.2">
      <c r="A61" s="1472"/>
      <c r="B61" s="1237" t="s">
        <v>773</v>
      </c>
      <c r="C61" s="1244">
        <v>1</v>
      </c>
    </row>
    <row r="62" spans="1:3" x14ac:dyDescent="0.2">
      <c r="A62" s="966"/>
      <c r="B62" s="371"/>
      <c r="C62" s="1245"/>
    </row>
    <row r="63" spans="1:3" x14ac:dyDescent="0.2">
      <c r="A63" s="1476"/>
      <c r="B63" s="1473" t="s">
        <v>752</v>
      </c>
      <c r="C63" s="1474"/>
    </row>
    <row r="64" spans="1:3" ht="38.25" x14ac:dyDescent="0.2">
      <c r="A64" s="1477"/>
      <c r="B64" s="1227" t="s">
        <v>636</v>
      </c>
      <c r="C64" s="1239" t="s">
        <v>633</v>
      </c>
    </row>
    <row r="65" spans="1:3" x14ac:dyDescent="0.2">
      <c r="A65" s="1477"/>
      <c r="B65" s="1231" t="s">
        <v>753</v>
      </c>
      <c r="C65" s="1230">
        <v>1</v>
      </c>
    </row>
    <row r="66" spans="1:3" x14ac:dyDescent="0.2">
      <c r="A66" s="1477"/>
      <c r="B66" s="1228" t="s">
        <v>754</v>
      </c>
      <c r="C66" s="1230">
        <v>1</v>
      </c>
    </row>
    <row r="67" spans="1:3" x14ac:dyDescent="0.2">
      <c r="A67" s="1477"/>
      <c r="B67" s="1228" t="s">
        <v>755</v>
      </c>
      <c r="C67" s="1230">
        <v>1</v>
      </c>
    </row>
    <row r="68" spans="1:3" x14ac:dyDescent="0.2">
      <c r="A68" s="1477"/>
      <c r="B68" s="1228" t="s">
        <v>756</v>
      </c>
      <c r="C68" s="1230">
        <v>1</v>
      </c>
    </row>
    <row r="69" spans="1:3" x14ac:dyDescent="0.2">
      <c r="A69" s="1477"/>
      <c r="B69" s="1228" t="s">
        <v>757</v>
      </c>
      <c r="C69" s="1230">
        <v>1</v>
      </c>
    </row>
    <row r="70" spans="1:3" x14ac:dyDescent="0.2">
      <c r="A70" s="1477"/>
      <c r="B70" s="1235" t="s">
        <v>758</v>
      </c>
      <c r="C70" s="1242">
        <v>1</v>
      </c>
    </row>
    <row r="71" spans="1:3" x14ac:dyDescent="0.2">
      <c r="A71" s="1477"/>
      <c r="B71" s="1228" t="s">
        <v>759</v>
      </c>
      <c r="C71" s="1230">
        <v>2</v>
      </c>
    </row>
    <row r="72" spans="1:3" x14ac:dyDescent="0.2">
      <c r="A72" s="1477"/>
      <c r="B72" s="1228" t="s">
        <v>760</v>
      </c>
      <c r="C72" s="1230">
        <v>3</v>
      </c>
    </row>
    <row r="73" spans="1:3" x14ac:dyDescent="0.2">
      <c r="A73" s="1477"/>
      <c r="B73" s="1243" t="s">
        <v>761</v>
      </c>
      <c r="C73" s="1233">
        <v>1</v>
      </c>
    </row>
    <row r="74" spans="1:3" x14ac:dyDescent="0.2">
      <c r="A74" s="1477"/>
      <c r="B74" s="1243" t="s">
        <v>704</v>
      </c>
      <c r="C74" s="1233">
        <v>6</v>
      </c>
    </row>
    <row r="75" spans="1:3" x14ac:dyDescent="0.2">
      <c r="A75" s="1477"/>
      <c r="B75" s="1243" t="s">
        <v>705</v>
      </c>
      <c r="C75" s="1233">
        <v>3</v>
      </c>
    </row>
    <row r="76" spans="1:3" x14ac:dyDescent="0.2">
      <c r="A76" s="1477"/>
      <c r="B76" s="1243" t="s">
        <v>706</v>
      </c>
      <c r="C76" s="1233">
        <v>3</v>
      </c>
    </row>
    <row r="77" spans="1:3" x14ac:dyDescent="0.2">
      <c r="A77" s="1477"/>
      <c r="B77" s="1243" t="s">
        <v>762</v>
      </c>
      <c r="C77" s="1233">
        <v>2</v>
      </c>
    </row>
    <row r="78" spans="1:3" x14ac:dyDescent="0.2">
      <c r="A78" s="1478"/>
      <c r="B78" s="1237" t="s">
        <v>749</v>
      </c>
      <c r="C78" s="1244">
        <v>2</v>
      </c>
    </row>
    <row r="79" spans="1:3" x14ac:dyDescent="0.2">
      <c r="A79" s="1246"/>
      <c r="B79" s="1247"/>
      <c r="C79" s="1248"/>
    </row>
    <row r="80" spans="1:3" x14ac:dyDescent="0.2">
      <c r="A80" s="1471"/>
      <c r="B80" s="1249" t="s">
        <v>774</v>
      </c>
      <c r="C80" s="1250"/>
    </row>
    <row r="81" spans="1:3" ht="38.25" x14ac:dyDescent="0.2">
      <c r="A81" s="1475"/>
      <c r="B81" s="1227" t="s">
        <v>636</v>
      </c>
      <c r="C81" s="1239" t="s">
        <v>633</v>
      </c>
    </row>
    <row r="82" spans="1:3" x14ac:dyDescent="0.2">
      <c r="A82" s="1475"/>
      <c r="B82" s="1231" t="s">
        <v>756</v>
      </c>
      <c r="C82" s="1230">
        <v>1</v>
      </c>
    </row>
    <row r="83" spans="1:3" x14ac:dyDescent="0.2">
      <c r="A83" s="1475"/>
      <c r="B83" s="1228" t="s">
        <v>759</v>
      </c>
      <c r="C83" s="1230">
        <v>1</v>
      </c>
    </row>
    <row r="84" spans="1:3" x14ac:dyDescent="0.2">
      <c r="A84" s="1475"/>
      <c r="B84" s="1228" t="s">
        <v>753</v>
      </c>
      <c r="C84" s="1230">
        <v>1</v>
      </c>
    </row>
    <row r="85" spans="1:3" x14ac:dyDescent="0.2">
      <c r="A85" s="1475"/>
      <c r="B85" s="1228" t="s">
        <v>761</v>
      </c>
      <c r="C85" s="1230">
        <v>1</v>
      </c>
    </row>
    <row r="86" spans="1:3" x14ac:dyDescent="0.2">
      <c r="A86" s="1475"/>
      <c r="B86" s="1228" t="s">
        <v>758</v>
      </c>
      <c r="C86" s="1230">
        <v>1</v>
      </c>
    </row>
    <row r="87" spans="1:3" x14ac:dyDescent="0.2">
      <c r="A87" s="1475"/>
      <c r="B87" s="1235" t="s">
        <v>757</v>
      </c>
      <c r="C87" s="1242">
        <v>1</v>
      </c>
    </row>
    <row r="88" spans="1:3" x14ac:dyDescent="0.2">
      <c r="A88" s="1475"/>
      <c r="B88" s="1228" t="s">
        <v>710</v>
      </c>
      <c r="C88" s="1230">
        <v>3</v>
      </c>
    </row>
    <row r="89" spans="1:3" x14ac:dyDescent="0.2">
      <c r="A89" s="1475"/>
      <c r="B89" s="1228" t="s">
        <v>704</v>
      </c>
      <c r="C89" s="1230">
        <v>6</v>
      </c>
    </row>
    <row r="90" spans="1:3" x14ac:dyDescent="0.2">
      <c r="A90" s="1475"/>
      <c r="B90" s="1228" t="s">
        <v>705</v>
      </c>
      <c r="C90" s="1230">
        <v>3</v>
      </c>
    </row>
    <row r="91" spans="1:3" x14ac:dyDescent="0.2">
      <c r="A91" s="1475"/>
      <c r="B91" s="1228" t="s">
        <v>775</v>
      </c>
      <c r="C91" s="1230">
        <v>3</v>
      </c>
    </row>
    <row r="92" spans="1:3" x14ac:dyDescent="0.2">
      <c r="A92" s="1475"/>
      <c r="B92" s="1228" t="s">
        <v>749</v>
      </c>
      <c r="C92" s="1230">
        <v>2</v>
      </c>
    </row>
    <row r="93" spans="1:3" x14ac:dyDescent="0.2">
      <c r="A93" s="1472"/>
      <c r="B93" s="1237" t="s">
        <v>706</v>
      </c>
      <c r="C93" s="1244">
        <v>3</v>
      </c>
    </row>
    <row r="94" spans="1:3" x14ac:dyDescent="0.2">
      <c r="B94" s="1235"/>
      <c r="C94" s="1242"/>
    </row>
    <row r="95" spans="1:3" x14ac:dyDescent="0.2">
      <c r="A95" s="1471"/>
      <c r="B95" s="1251" t="s">
        <v>711</v>
      </c>
      <c r="C95" s="1252"/>
    </row>
    <row r="96" spans="1:3" ht="38.25" x14ac:dyDescent="0.2">
      <c r="A96" s="1475"/>
      <c r="B96" s="1227" t="s">
        <v>776</v>
      </c>
      <c r="C96" s="1239" t="s">
        <v>633</v>
      </c>
    </row>
    <row r="97" spans="1:3" x14ac:dyDescent="0.2">
      <c r="A97" s="1475"/>
      <c r="B97" s="1231" t="s">
        <v>701</v>
      </c>
      <c r="C97" s="1230">
        <v>1</v>
      </c>
    </row>
    <row r="98" spans="1:3" x14ac:dyDescent="0.2">
      <c r="A98" s="1475"/>
      <c r="B98" s="1228" t="s">
        <v>702</v>
      </c>
      <c r="C98" s="1230">
        <v>1</v>
      </c>
    </row>
    <row r="99" spans="1:3" x14ac:dyDescent="0.2">
      <c r="A99" s="1475"/>
      <c r="B99" s="1228" t="s">
        <v>703</v>
      </c>
      <c r="C99" s="1230">
        <v>1</v>
      </c>
    </row>
    <row r="100" spans="1:3" x14ac:dyDescent="0.2">
      <c r="A100" s="1475"/>
      <c r="B100" s="1228" t="s">
        <v>704</v>
      </c>
      <c r="C100" s="1230">
        <v>2</v>
      </c>
    </row>
    <row r="101" spans="1:3" x14ac:dyDescent="0.2">
      <c r="A101" s="1475"/>
      <c r="B101" s="1228" t="s">
        <v>705</v>
      </c>
      <c r="C101" s="1230">
        <v>1</v>
      </c>
    </row>
    <row r="102" spans="1:3" x14ac:dyDescent="0.2">
      <c r="A102" s="1475"/>
      <c r="B102" s="1228" t="s">
        <v>706</v>
      </c>
      <c r="C102" s="1230">
        <v>1</v>
      </c>
    </row>
    <row r="103" spans="1:3" x14ac:dyDescent="0.2">
      <c r="A103" s="1472"/>
      <c r="B103" s="1237" t="s">
        <v>707</v>
      </c>
      <c r="C103" s="1244">
        <v>1</v>
      </c>
    </row>
    <row r="104" spans="1:3" x14ac:dyDescent="0.2">
      <c r="B104" s="1253"/>
    </row>
    <row r="105" spans="1:3" x14ac:dyDescent="0.2">
      <c r="A105" s="377"/>
      <c r="B105" s="1251" t="s">
        <v>712</v>
      </c>
      <c r="C105" s="1252"/>
    </row>
    <row r="106" spans="1:3" ht="38.25" x14ac:dyDescent="0.2">
      <c r="A106" s="52"/>
      <c r="B106" s="1227" t="s">
        <v>776</v>
      </c>
      <c r="C106" s="1239" t="s">
        <v>633</v>
      </c>
    </row>
    <row r="107" spans="1:3" x14ac:dyDescent="0.2">
      <c r="A107" s="52"/>
      <c r="B107" s="1253" t="s">
        <v>708</v>
      </c>
      <c r="C107" s="1254">
        <v>1</v>
      </c>
    </row>
    <row r="108" spans="1:3" x14ac:dyDescent="0.2">
      <c r="A108" s="52"/>
      <c r="B108" s="1253" t="s">
        <v>709</v>
      </c>
      <c r="C108" s="1254">
        <v>2</v>
      </c>
    </row>
    <row r="109" spans="1:3" x14ac:dyDescent="0.2">
      <c r="A109" s="52"/>
      <c r="B109" s="1253" t="s">
        <v>710</v>
      </c>
      <c r="C109" s="1254">
        <v>1</v>
      </c>
    </row>
    <row r="110" spans="1:3" x14ac:dyDescent="0.2">
      <c r="A110" s="52"/>
      <c r="B110" s="1253" t="s">
        <v>702</v>
      </c>
      <c r="C110" s="1254">
        <v>1</v>
      </c>
    </row>
    <row r="111" spans="1:3" x14ac:dyDescent="0.2">
      <c r="A111" s="52"/>
      <c r="B111" s="1253" t="s">
        <v>703</v>
      </c>
      <c r="C111" s="1254">
        <v>1</v>
      </c>
    </row>
    <row r="112" spans="1:3" x14ac:dyDescent="0.2">
      <c r="A112" s="52"/>
      <c r="B112" s="1253" t="s">
        <v>706</v>
      </c>
      <c r="C112" s="1254">
        <v>1</v>
      </c>
    </row>
    <row r="113" spans="1:3" x14ac:dyDescent="0.2">
      <c r="A113" s="209"/>
      <c r="B113" s="1255" t="s">
        <v>707</v>
      </c>
      <c r="C113" s="1256">
        <v>1</v>
      </c>
    </row>
    <row r="114" spans="1:3" x14ac:dyDescent="0.2">
      <c r="B114" s="1253"/>
      <c r="C114" s="2"/>
    </row>
    <row r="115" spans="1:3" x14ac:dyDescent="0.2">
      <c r="A115" s="1471"/>
      <c r="B115" s="1257" t="s">
        <v>713</v>
      </c>
      <c r="C115" s="1250"/>
    </row>
    <row r="116" spans="1:3" ht="38.25" x14ac:dyDescent="0.2">
      <c r="A116" s="1475"/>
      <c r="B116" s="1227" t="s">
        <v>635</v>
      </c>
      <c r="C116" s="1239" t="s">
        <v>633</v>
      </c>
    </row>
    <row r="117" spans="1:3" ht="20.25" customHeight="1" x14ac:dyDescent="0.2">
      <c r="A117" s="1475"/>
      <c r="B117" s="1231" t="s">
        <v>651</v>
      </c>
      <c r="C117" s="1230">
        <v>1</v>
      </c>
    </row>
    <row r="118" spans="1:3" ht="20.25" customHeight="1" x14ac:dyDescent="0.2">
      <c r="A118" s="1475"/>
      <c r="B118" s="1228" t="s">
        <v>652</v>
      </c>
      <c r="C118" s="1230">
        <v>2</v>
      </c>
    </row>
    <row r="119" spans="1:3" ht="20.25" customHeight="1" x14ac:dyDescent="0.2">
      <c r="A119" s="1475"/>
      <c r="B119" s="1228" t="s">
        <v>653</v>
      </c>
      <c r="C119" s="1230">
        <v>1</v>
      </c>
    </row>
    <row r="120" spans="1:3" ht="20.25" customHeight="1" x14ac:dyDescent="0.2">
      <c r="A120" s="1472"/>
      <c r="B120" s="1237" t="s">
        <v>637</v>
      </c>
      <c r="C120" s="1244">
        <v>1</v>
      </c>
    </row>
    <row r="121" spans="1:3" ht="20.25" customHeight="1" x14ac:dyDescent="0.2">
      <c r="A121" s="151"/>
      <c r="B121" s="1247"/>
      <c r="C121" s="1248"/>
    </row>
    <row r="122" spans="1:3" ht="25.5" x14ac:dyDescent="0.2">
      <c r="A122" s="1306"/>
      <c r="B122" s="1257" t="s">
        <v>714</v>
      </c>
      <c r="C122" s="1258"/>
    </row>
    <row r="123" spans="1:3" ht="38.25" x14ac:dyDescent="0.2">
      <c r="A123" s="1470"/>
      <c r="B123" s="1227" t="s">
        <v>635</v>
      </c>
      <c r="C123" s="1239" t="s">
        <v>633</v>
      </c>
    </row>
    <row r="124" spans="1:3" x14ac:dyDescent="0.2">
      <c r="A124" s="1470"/>
      <c r="B124" s="1231" t="s">
        <v>651</v>
      </c>
      <c r="C124" s="1230">
        <v>1</v>
      </c>
    </row>
    <row r="125" spans="1:3" x14ac:dyDescent="0.2">
      <c r="A125" s="1470"/>
      <c r="B125" s="1228" t="s">
        <v>654</v>
      </c>
      <c r="C125" s="1230">
        <v>1</v>
      </c>
    </row>
    <row r="126" spans="1:3" x14ac:dyDescent="0.2">
      <c r="A126" s="1470"/>
      <c r="B126" s="1228" t="s">
        <v>652</v>
      </c>
      <c r="C126" s="1230">
        <v>2</v>
      </c>
    </row>
    <row r="127" spans="1:3" x14ac:dyDescent="0.2">
      <c r="A127" s="1470"/>
      <c r="B127" s="1228" t="s">
        <v>655</v>
      </c>
      <c r="C127" s="1230">
        <v>1</v>
      </c>
    </row>
    <row r="128" spans="1:3" x14ac:dyDescent="0.2">
      <c r="A128" s="1307"/>
      <c r="B128" s="1237" t="s">
        <v>638</v>
      </c>
      <c r="C128" s="1244">
        <v>1</v>
      </c>
    </row>
    <row r="129" spans="1:3" x14ac:dyDescent="0.2">
      <c r="B129" s="1241"/>
      <c r="C129" s="1259"/>
    </row>
    <row r="130" spans="1:3" x14ac:dyDescent="0.2">
      <c r="B130" s="1241"/>
      <c r="C130" s="1259"/>
    </row>
    <row r="131" spans="1:3" x14ac:dyDescent="0.2">
      <c r="B131" s="1241"/>
      <c r="C131" s="1259"/>
    </row>
    <row r="133" spans="1:3" x14ac:dyDescent="0.2">
      <c r="A133" s="1480"/>
      <c r="B133" s="1257" t="s">
        <v>639</v>
      </c>
      <c r="C133" s="1250"/>
    </row>
    <row r="134" spans="1:3" ht="38.25" x14ac:dyDescent="0.2">
      <c r="A134" s="1481"/>
      <c r="B134" s="1227" t="s">
        <v>715</v>
      </c>
      <c r="C134" s="1239" t="s">
        <v>633</v>
      </c>
    </row>
    <row r="135" spans="1:3" x14ac:dyDescent="0.2">
      <c r="A135" s="1481"/>
      <c r="B135" s="1231" t="s">
        <v>656</v>
      </c>
      <c r="C135" s="1230">
        <v>1</v>
      </c>
    </row>
    <row r="136" spans="1:3" x14ac:dyDescent="0.2">
      <c r="A136" s="1481"/>
      <c r="B136" s="1228" t="s">
        <v>645</v>
      </c>
      <c r="C136" s="1230">
        <v>1</v>
      </c>
    </row>
    <row r="137" spans="1:3" x14ac:dyDescent="0.2">
      <c r="A137" s="1481"/>
      <c r="B137" s="1228" t="s">
        <v>657</v>
      </c>
      <c r="C137" s="1230">
        <v>1</v>
      </c>
    </row>
    <row r="138" spans="1:3" x14ac:dyDescent="0.2">
      <c r="A138" s="1481"/>
      <c r="B138" s="1228" t="s">
        <v>646</v>
      </c>
      <c r="C138" s="1230">
        <v>1</v>
      </c>
    </row>
    <row r="139" spans="1:3" x14ac:dyDescent="0.2">
      <c r="A139" s="1481"/>
      <c r="B139" s="1228" t="s">
        <v>658</v>
      </c>
      <c r="C139" s="1230">
        <v>1</v>
      </c>
    </row>
    <row r="140" spans="1:3" x14ac:dyDescent="0.2">
      <c r="A140" s="1481"/>
      <c r="B140" s="1228" t="s">
        <v>659</v>
      </c>
      <c r="C140" s="1230">
        <v>2</v>
      </c>
    </row>
    <row r="141" spans="1:3" x14ac:dyDescent="0.2">
      <c r="A141" s="1481"/>
      <c r="B141" s="1228" t="s">
        <v>660</v>
      </c>
      <c r="C141" s="1230">
        <v>3</v>
      </c>
    </row>
    <row r="142" spans="1:3" x14ac:dyDescent="0.2">
      <c r="A142" s="1481"/>
      <c r="B142" s="1228" t="s">
        <v>641</v>
      </c>
      <c r="C142" s="1230">
        <v>2</v>
      </c>
    </row>
    <row r="143" spans="1:3" x14ac:dyDescent="0.2">
      <c r="A143" s="1481"/>
      <c r="B143" s="1228" t="s">
        <v>642</v>
      </c>
      <c r="C143" s="1230">
        <v>4</v>
      </c>
    </row>
    <row r="144" spans="1:3" x14ac:dyDescent="0.2">
      <c r="A144" s="1481"/>
      <c r="B144" s="1228" t="s">
        <v>643</v>
      </c>
      <c r="C144" s="1230">
        <v>1</v>
      </c>
    </row>
    <row r="145" spans="1:3" x14ac:dyDescent="0.2">
      <c r="A145" s="1481"/>
      <c r="B145" s="1228" t="s">
        <v>661</v>
      </c>
      <c r="C145" s="1230">
        <v>1</v>
      </c>
    </row>
    <row r="146" spans="1:3" x14ac:dyDescent="0.2">
      <c r="A146" s="1481"/>
      <c r="B146" s="1228" t="s">
        <v>662</v>
      </c>
      <c r="C146" s="1230">
        <v>1</v>
      </c>
    </row>
    <row r="147" spans="1:3" x14ac:dyDescent="0.2">
      <c r="A147" s="1481"/>
      <c r="B147" s="1228" t="s">
        <v>650</v>
      </c>
      <c r="C147" s="1230">
        <v>4</v>
      </c>
    </row>
    <row r="148" spans="1:3" x14ac:dyDescent="0.2">
      <c r="A148" s="1481"/>
      <c r="B148" s="1228" t="s">
        <v>663</v>
      </c>
      <c r="C148" s="1230">
        <v>2</v>
      </c>
    </row>
    <row r="149" spans="1:3" x14ac:dyDescent="0.2">
      <c r="A149" s="1482"/>
      <c r="B149" s="1237" t="s">
        <v>664</v>
      </c>
      <c r="C149" s="1244">
        <v>2</v>
      </c>
    </row>
    <row r="150" spans="1:3" x14ac:dyDescent="0.2">
      <c r="B150" s="1241"/>
      <c r="C150" s="1259"/>
    </row>
    <row r="151" spans="1:3" x14ac:dyDescent="0.2">
      <c r="A151" s="1471"/>
      <c r="B151" s="1257" t="s">
        <v>716</v>
      </c>
      <c r="C151" s="1250"/>
    </row>
    <row r="152" spans="1:3" x14ac:dyDescent="0.2">
      <c r="A152" s="1475"/>
      <c r="B152" s="1228" t="s">
        <v>717</v>
      </c>
      <c r="C152" s="1230">
        <v>2</v>
      </c>
    </row>
    <row r="153" spans="1:3" x14ac:dyDescent="0.2">
      <c r="A153" s="1475"/>
      <c r="B153" s="1228" t="s">
        <v>718</v>
      </c>
      <c r="C153" s="1230">
        <v>1</v>
      </c>
    </row>
    <row r="154" spans="1:3" x14ac:dyDescent="0.2">
      <c r="A154" s="1475"/>
      <c r="B154" s="1228" t="s">
        <v>719</v>
      </c>
      <c r="C154" s="1230">
        <v>1</v>
      </c>
    </row>
    <row r="155" spans="1:3" x14ac:dyDescent="0.2">
      <c r="A155" s="1475"/>
      <c r="B155" s="1228" t="s">
        <v>720</v>
      </c>
      <c r="C155" s="1230">
        <v>1</v>
      </c>
    </row>
    <row r="156" spans="1:3" x14ac:dyDescent="0.2">
      <c r="A156" s="1475"/>
      <c r="B156" s="1228" t="s">
        <v>702</v>
      </c>
      <c r="C156" s="1230">
        <v>1</v>
      </c>
    </row>
    <row r="157" spans="1:3" x14ac:dyDescent="0.2">
      <c r="A157" s="1475"/>
      <c r="B157" s="1228" t="s">
        <v>703</v>
      </c>
      <c r="C157" s="1230">
        <v>1</v>
      </c>
    </row>
    <row r="158" spans="1:3" x14ac:dyDescent="0.2">
      <c r="A158" s="1475"/>
      <c r="B158" s="1228" t="s">
        <v>721</v>
      </c>
      <c r="C158" s="1230">
        <v>3</v>
      </c>
    </row>
    <row r="159" spans="1:3" x14ac:dyDescent="0.2">
      <c r="A159" s="1475"/>
      <c r="B159" s="1228" t="s">
        <v>722</v>
      </c>
      <c r="C159" s="1230">
        <v>2</v>
      </c>
    </row>
    <row r="160" spans="1:3" x14ac:dyDescent="0.2">
      <c r="A160" s="1475"/>
      <c r="B160" s="1228" t="s">
        <v>704</v>
      </c>
      <c r="C160" s="1230">
        <v>4</v>
      </c>
    </row>
    <row r="161" spans="1:3" x14ac:dyDescent="0.2">
      <c r="A161" s="1475"/>
      <c r="B161" s="1228" t="s">
        <v>723</v>
      </c>
      <c r="C161" s="1230">
        <v>1</v>
      </c>
    </row>
    <row r="162" spans="1:3" x14ac:dyDescent="0.2">
      <c r="A162" s="1475"/>
      <c r="B162" s="1228" t="s">
        <v>705</v>
      </c>
      <c r="C162" s="1230">
        <v>1</v>
      </c>
    </row>
    <row r="163" spans="1:3" x14ac:dyDescent="0.2">
      <c r="A163" s="1475"/>
      <c r="B163" s="1228" t="s">
        <v>707</v>
      </c>
      <c r="C163" s="1230">
        <v>1</v>
      </c>
    </row>
    <row r="164" spans="1:3" x14ac:dyDescent="0.2">
      <c r="A164" s="1475"/>
      <c r="B164" s="1228" t="s">
        <v>724</v>
      </c>
      <c r="C164" s="1230">
        <v>1</v>
      </c>
    </row>
    <row r="165" spans="1:3" x14ac:dyDescent="0.2">
      <c r="A165" s="1472"/>
      <c r="B165" s="1237" t="s">
        <v>725</v>
      </c>
      <c r="C165" s="1244">
        <v>4</v>
      </c>
    </row>
    <row r="167" spans="1:3" x14ac:dyDescent="0.2">
      <c r="A167" s="1471"/>
      <c r="B167" s="1257" t="s">
        <v>640</v>
      </c>
      <c r="C167" s="1250"/>
    </row>
    <row r="168" spans="1:3" ht="38.25" x14ac:dyDescent="0.2">
      <c r="A168" s="1475"/>
      <c r="B168" s="1227" t="s">
        <v>777</v>
      </c>
      <c r="C168" s="1239" t="s">
        <v>633</v>
      </c>
    </row>
    <row r="169" spans="1:3" x14ac:dyDescent="0.2">
      <c r="A169" s="1475"/>
      <c r="B169" s="1231" t="s">
        <v>665</v>
      </c>
      <c r="C169" s="1230">
        <v>1</v>
      </c>
    </row>
    <row r="170" spans="1:3" x14ac:dyDescent="0.2">
      <c r="A170" s="1475"/>
      <c r="B170" s="1228" t="s">
        <v>666</v>
      </c>
      <c r="C170" s="1230">
        <v>1</v>
      </c>
    </row>
    <row r="171" spans="1:3" x14ac:dyDescent="0.2">
      <c r="A171" s="1475"/>
      <c r="B171" s="1228" t="s">
        <v>645</v>
      </c>
      <c r="C171" s="1230">
        <v>1</v>
      </c>
    </row>
    <row r="172" spans="1:3" x14ac:dyDescent="0.2">
      <c r="A172" s="1475"/>
      <c r="B172" s="1228" t="s">
        <v>648</v>
      </c>
      <c r="C172" s="1230">
        <v>1</v>
      </c>
    </row>
    <row r="173" spans="1:3" x14ac:dyDescent="0.2">
      <c r="A173" s="1475"/>
      <c r="B173" s="1228" t="s">
        <v>646</v>
      </c>
      <c r="C173" s="1230">
        <v>1</v>
      </c>
    </row>
    <row r="174" spans="1:3" x14ac:dyDescent="0.2">
      <c r="A174" s="1475"/>
      <c r="B174" s="1228" t="s">
        <v>667</v>
      </c>
      <c r="C174" s="1230">
        <v>1</v>
      </c>
    </row>
    <row r="175" spans="1:3" x14ac:dyDescent="0.2">
      <c r="A175" s="1475"/>
      <c r="B175" s="1228" t="s">
        <v>668</v>
      </c>
      <c r="C175" s="1230">
        <v>1</v>
      </c>
    </row>
    <row r="176" spans="1:3" x14ac:dyDescent="0.2">
      <c r="A176" s="1475"/>
      <c r="B176" s="1228" t="s">
        <v>642</v>
      </c>
      <c r="C176" s="1230">
        <v>2</v>
      </c>
    </row>
    <row r="177" spans="1:3" x14ac:dyDescent="0.2">
      <c r="A177" s="1475"/>
      <c r="B177" s="1228" t="s">
        <v>644</v>
      </c>
      <c r="C177" s="1230">
        <v>1</v>
      </c>
    </row>
    <row r="178" spans="1:3" x14ac:dyDescent="0.2">
      <c r="A178" s="1475"/>
      <c r="B178" s="1228" t="s">
        <v>649</v>
      </c>
      <c r="C178" s="1230">
        <v>1</v>
      </c>
    </row>
    <row r="179" spans="1:3" x14ac:dyDescent="0.2">
      <c r="A179" s="1475"/>
      <c r="B179" s="1228" t="s">
        <v>647</v>
      </c>
      <c r="C179" s="1230">
        <v>2</v>
      </c>
    </row>
    <row r="180" spans="1:3" x14ac:dyDescent="0.2">
      <c r="A180" s="1472"/>
      <c r="B180" s="1237" t="s">
        <v>663</v>
      </c>
      <c r="C180" s="1244">
        <v>2</v>
      </c>
    </row>
    <row r="181" spans="1:3" x14ac:dyDescent="0.2">
      <c r="A181" s="377"/>
      <c r="B181" s="1260"/>
      <c r="C181" s="1261"/>
    </row>
    <row r="182" spans="1:3" ht="25.5" x14ac:dyDescent="0.2">
      <c r="A182" s="1471"/>
      <c r="B182" s="1260" t="s">
        <v>726</v>
      </c>
      <c r="C182" s="1261"/>
    </row>
    <row r="183" spans="1:3" x14ac:dyDescent="0.2">
      <c r="A183" s="1475"/>
      <c r="B183" s="1228" t="s">
        <v>727</v>
      </c>
      <c r="C183" s="1230">
        <v>3</v>
      </c>
    </row>
    <row r="184" spans="1:3" x14ac:dyDescent="0.2">
      <c r="A184" s="1475"/>
      <c r="B184" s="1228" t="s">
        <v>728</v>
      </c>
      <c r="C184" s="1230">
        <v>6</v>
      </c>
    </row>
    <row r="185" spans="1:3" x14ac:dyDescent="0.2">
      <c r="A185" s="1475"/>
      <c r="B185" s="1228" t="s">
        <v>729</v>
      </c>
      <c r="C185" s="1230">
        <v>1</v>
      </c>
    </row>
    <row r="186" spans="1:3" x14ac:dyDescent="0.2">
      <c r="A186" s="1475"/>
      <c r="B186" s="1228" t="s">
        <v>698</v>
      </c>
      <c r="C186" s="1230">
        <v>3</v>
      </c>
    </row>
    <row r="187" spans="1:3" x14ac:dyDescent="0.2">
      <c r="A187" s="1475"/>
      <c r="B187" s="1228" t="s">
        <v>730</v>
      </c>
      <c r="C187" s="1230">
        <v>3</v>
      </c>
    </row>
    <row r="188" spans="1:3" x14ac:dyDescent="0.2">
      <c r="A188" s="1475"/>
      <c r="B188" s="1228" t="s">
        <v>699</v>
      </c>
      <c r="C188" s="1230">
        <v>3</v>
      </c>
    </row>
    <row r="189" spans="1:3" x14ac:dyDescent="0.2">
      <c r="A189" s="1475"/>
      <c r="B189" s="1228" t="s">
        <v>731</v>
      </c>
      <c r="C189" s="1230">
        <v>6</v>
      </c>
    </row>
    <row r="190" spans="1:3" x14ac:dyDescent="0.2">
      <c r="A190" s="1475"/>
      <c r="B190" s="1228" t="s">
        <v>732</v>
      </c>
      <c r="C190" s="1230">
        <v>2</v>
      </c>
    </row>
    <row r="191" spans="1:3" x14ac:dyDescent="0.2">
      <c r="A191" s="1475"/>
      <c r="B191" s="1228" t="s">
        <v>697</v>
      </c>
      <c r="C191" s="1230">
        <v>2</v>
      </c>
    </row>
    <row r="192" spans="1:3" x14ac:dyDescent="0.2">
      <c r="A192" s="1475"/>
      <c r="B192" s="1228" t="s">
        <v>733</v>
      </c>
      <c r="C192" s="1230">
        <v>2</v>
      </c>
    </row>
    <row r="193" spans="1:3" x14ac:dyDescent="0.2">
      <c r="A193" s="1472"/>
      <c r="B193" s="1237" t="s">
        <v>700</v>
      </c>
      <c r="C193" s="1244">
        <v>2</v>
      </c>
    </row>
    <row r="194" spans="1:3" x14ac:dyDescent="0.2">
      <c r="A194" s="2"/>
      <c r="B194" s="1241"/>
      <c r="C194" s="1259"/>
    </row>
    <row r="195" spans="1:3" x14ac:dyDescent="0.2">
      <c r="A195" s="2"/>
      <c r="B195" s="1241"/>
      <c r="C195" s="1259"/>
    </row>
    <row r="196" spans="1:3" x14ac:dyDescent="0.2">
      <c r="A196" s="2"/>
      <c r="B196" s="1241"/>
      <c r="C196" s="1259"/>
    </row>
    <row r="197" spans="1:3" x14ac:dyDescent="0.2">
      <c r="A197" s="2"/>
      <c r="B197" s="1241"/>
      <c r="C197" s="1259"/>
    </row>
    <row r="198" spans="1:3" x14ac:dyDescent="0.2">
      <c r="A198" s="1262" t="s">
        <v>284</v>
      </c>
      <c r="B198" s="1241"/>
      <c r="C198" s="1259"/>
    </row>
    <row r="199" spans="1:3" x14ac:dyDescent="0.2">
      <c r="A199" t="s">
        <v>285</v>
      </c>
      <c r="B199" s="1241"/>
      <c r="C199" s="1259"/>
    </row>
    <row r="200" spans="1:3" x14ac:dyDescent="0.2">
      <c r="A200" s="2"/>
      <c r="B200" s="1241"/>
      <c r="C200" s="1259"/>
    </row>
    <row r="201" spans="1:3" x14ac:dyDescent="0.2">
      <c r="A201" t="s">
        <v>283</v>
      </c>
    </row>
    <row r="209" spans="12:12" ht="14.25" x14ac:dyDescent="0.2">
      <c r="L209" s="310"/>
    </row>
  </sheetData>
  <sheetProtection algorithmName="SHA-512" hashValue="kgVGdPuwsFXIvyFucR+Tfwam6aPG6ycVPIVMJjxs7uePKAJbxTxIOyglwBCQRJKOvTnNmIZFGXk5/Ne9WnWQSA==" saltValue="IiAMyLwwnC1EeoOPhoFBsw==" spinCount="100000" sheet="1" objects="1" scenarios="1"/>
  <mergeCells count="17">
    <mergeCell ref="A133:A149"/>
    <mergeCell ref="A151:A165"/>
    <mergeCell ref="A167:A180"/>
    <mergeCell ref="A182:A193"/>
    <mergeCell ref="A80:A93"/>
    <mergeCell ref="A95:A103"/>
    <mergeCell ref="A115:A120"/>
    <mergeCell ref="A122:A128"/>
    <mergeCell ref="B46:C46"/>
    <mergeCell ref="B63:C63"/>
    <mergeCell ref="A46:A61"/>
    <mergeCell ref="A63:A78"/>
    <mergeCell ref="A2:C2"/>
    <mergeCell ref="A6:A25"/>
    <mergeCell ref="A27:A44"/>
    <mergeCell ref="B6:C6"/>
    <mergeCell ref="B27:C27"/>
  </mergeCells>
  <pageMargins left="0.25" right="0.25" top="0.75" bottom="0.75" header="0.3" footer="0.3"/>
  <pageSetup paperSize="9" scale="93" fitToHeight="0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O76"/>
  <sheetViews>
    <sheetView view="pageBreakPreview" zoomScale="72" zoomScaleNormal="72" zoomScaleSheetLayoutView="72" workbookViewId="0">
      <pane ySplit="7" topLeftCell="A8" activePane="bottomLeft" state="frozen"/>
      <selection pane="bottomLeft" activeCell="A3" sqref="A3:I3"/>
    </sheetView>
  </sheetViews>
  <sheetFormatPr defaultRowHeight="12.75" x14ac:dyDescent="0.2"/>
  <cols>
    <col min="1" max="1" width="24.140625" customWidth="1"/>
    <col min="2" max="2" width="11" customWidth="1"/>
    <col min="3" max="3" width="85.28515625" customWidth="1"/>
    <col min="4" max="4" width="9" customWidth="1"/>
    <col min="5" max="5" width="9.7109375" customWidth="1"/>
    <col min="6" max="6" width="10.140625" customWidth="1"/>
    <col min="7" max="7" width="10" customWidth="1"/>
    <col min="8" max="8" width="7.5703125" customWidth="1"/>
    <col min="9" max="9" width="12.7109375" customWidth="1"/>
    <col min="10" max="10" width="8.85546875" hidden="1" customWidth="1"/>
    <col min="11" max="11" width="0.28515625" customWidth="1"/>
  </cols>
  <sheetData>
    <row r="1" spans="1:15" ht="135.75" customHeight="1" x14ac:dyDescent="0.2"/>
    <row r="2" spans="1:15" ht="3" customHeight="1" x14ac:dyDescent="0.2"/>
    <row r="3" spans="1:15" s="1006" customFormat="1" ht="30" customHeight="1" x14ac:dyDescent="0.4">
      <c r="A3" s="1433" t="str">
        <f>Оглавление!A10</f>
        <v>23.09.2024                   www.sanext.ru                   тел. +7(812)317-21-11</v>
      </c>
      <c r="B3" s="1434"/>
      <c r="C3" s="1434"/>
      <c r="D3" s="1434"/>
      <c r="E3" s="1434"/>
      <c r="F3" s="1434"/>
      <c r="G3" s="1434"/>
      <c r="H3" s="1434"/>
      <c r="I3" s="1434"/>
    </row>
    <row r="4" spans="1:15" ht="6" hidden="1" customHeight="1" x14ac:dyDescent="0.2"/>
    <row r="5" spans="1:15" ht="23.25" customHeight="1" x14ac:dyDescent="0.25">
      <c r="A5" s="1468" t="s">
        <v>270</v>
      </c>
      <c r="B5" s="1483"/>
      <c r="C5" s="1483"/>
      <c r="D5" s="1483"/>
      <c r="E5" s="1484"/>
      <c r="F5" s="1124"/>
      <c r="G5" s="436" t="s">
        <v>260</v>
      </c>
      <c r="H5" s="1455">
        <f>SUM(I9:I39)</f>
        <v>0</v>
      </c>
      <c r="I5" s="1456"/>
    </row>
    <row r="6" spans="1:15" ht="6" hidden="1" customHeight="1" x14ac:dyDescent="0.2">
      <c r="G6" s="582"/>
    </row>
    <row r="7" spans="1:15" ht="60.75" customHeight="1" x14ac:dyDescent="0.2">
      <c r="A7" s="939" t="s">
        <v>34</v>
      </c>
      <c r="B7" s="939" t="s">
        <v>131</v>
      </c>
      <c r="C7" s="939" t="s">
        <v>0</v>
      </c>
      <c r="D7" s="939" t="s">
        <v>271</v>
      </c>
      <c r="E7" s="939" t="s">
        <v>272</v>
      </c>
      <c r="F7" s="939" t="s">
        <v>179</v>
      </c>
      <c r="G7" s="939" t="s">
        <v>257</v>
      </c>
      <c r="H7" s="939" t="s">
        <v>258</v>
      </c>
      <c r="I7" s="939" t="s">
        <v>259</v>
      </c>
    </row>
    <row r="8" spans="1:15" ht="36.6" customHeight="1" x14ac:dyDescent="0.2">
      <c r="A8" s="943" t="s">
        <v>287</v>
      </c>
      <c r="B8" s="944"/>
      <c r="C8" s="945"/>
      <c r="D8" s="946"/>
      <c r="E8" s="946"/>
      <c r="F8" s="946"/>
      <c r="G8" s="947"/>
      <c r="H8" s="946"/>
      <c r="I8" s="948"/>
    </row>
    <row r="9" spans="1:15" ht="75" customHeight="1" x14ac:dyDescent="0.25">
      <c r="A9" s="213"/>
      <c r="B9" s="179">
        <v>6611</v>
      </c>
      <c r="C9" s="214" t="s">
        <v>132</v>
      </c>
      <c r="D9" s="940" t="s">
        <v>269</v>
      </c>
      <c r="E9" s="179">
        <v>5</v>
      </c>
      <c r="F9" s="941">
        <v>1107.0045</v>
      </c>
      <c r="G9" s="942">
        <f>F9-(F9/100)*$F$5</f>
        <v>1107.0045</v>
      </c>
      <c r="H9" s="1125"/>
      <c r="I9" s="717">
        <f>G9*H9</f>
        <v>0</v>
      </c>
      <c r="O9" s="215"/>
    </row>
    <row r="10" spans="1:15" ht="79.900000000000006" customHeight="1" x14ac:dyDescent="0.25">
      <c r="A10" s="211"/>
      <c r="B10" s="170">
        <v>6612</v>
      </c>
      <c r="C10" s="172" t="s">
        <v>133</v>
      </c>
      <c r="D10" s="173" t="s">
        <v>269</v>
      </c>
      <c r="E10" s="170">
        <v>5</v>
      </c>
      <c r="F10" s="941">
        <v>1049.4000000000001</v>
      </c>
      <c r="G10" s="664">
        <f>F10-(F10/100)*$F$5</f>
        <v>1049.4000000000001</v>
      </c>
      <c r="H10" s="1126"/>
      <c r="I10" s="606">
        <f>G10*H10</f>
        <v>0</v>
      </c>
    </row>
    <row r="11" spans="1:15" ht="60" customHeight="1" x14ac:dyDescent="0.25">
      <c r="A11" s="711"/>
      <c r="B11" s="185">
        <v>6617</v>
      </c>
      <c r="C11" s="175" t="s">
        <v>240</v>
      </c>
      <c r="D11" s="173" t="s">
        <v>269</v>
      </c>
      <c r="E11" s="170">
        <v>6</v>
      </c>
      <c r="F11" s="941">
        <v>1271.3187</v>
      </c>
      <c r="G11" s="664">
        <f>F11-(F11/100)*$F$5</f>
        <v>1271.3187</v>
      </c>
      <c r="H11" s="1126"/>
      <c r="I11" s="606">
        <f>G11*H11</f>
        <v>0</v>
      </c>
    </row>
    <row r="12" spans="1:15" ht="25.15" customHeight="1" x14ac:dyDescent="0.2">
      <c r="A12" s="943" t="s">
        <v>288</v>
      </c>
      <c r="B12" s="944"/>
      <c r="C12" s="945"/>
      <c r="D12" s="946"/>
      <c r="E12" s="946"/>
      <c r="F12" s="946"/>
      <c r="G12" s="947"/>
      <c r="H12" s="946"/>
      <c r="I12" s="948"/>
    </row>
    <row r="13" spans="1:15" ht="79.900000000000006" customHeight="1" x14ac:dyDescent="0.2">
      <c r="B13" s="177">
        <v>6819</v>
      </c>
      <c r="C13" s="713" t="s">
        <v>785</v>
      </c>
      <c r="D13" s="176" t="s">
        <v>269</v>
      </c>
      <c r="E13" s="174">
        <v>8</v>
      </c>
      <c r="F13" s="941">
        <v>1142.8800000000001</v>
      </c>
      <c r="G13" s="714">
        <f t="shared" ref="G13:G14" si="0">F13-(F13/100)*$F$5</f>
        <v>1142.8800000000001</v>
      </c>
      <c r="H13" s="1127"/>
      <c r="I13" s="715">
        <f t="shared" ref="I13:I14" si="1">G13*H13</f>
        <v>0</v>
      </c>
    </row>
    <row r="14" spans="1:15" ht="79.900000000000006" customHeight="1" x14ac:dyDescent="0.25">
      <c r="A14" s="712"/>
      <c r="B14" s="177">
        <v>6820</v>
      </c>
      <c r="C14" s="713" t="s">
        <v>786</v>
      </c>
      <c r="D14" s="176" t="s">
        <v>269</v>
      </c>
      <c r="E14" s="174">
        <v>8</v>
      </c>
      <c r="F14" s="941">
        <v>1057.2</v>
      </c>
      <c r="G14" s="714">
        <f t="shared" si="0"/>
        <v>1057.2</v>
      </c>
      <c r="H14" s="1127"/>
      <c r="I14" s="715">
        <f t="shared" si="1"/>
        <v>0</v>
      </c>
    </row>
    <row r="15" spans="1:15" ht="79.900000000000006" customHeight="1" x14ac:dyDescent="0.25">
      <c r="A15" s="712"/>
      <c r="B15" s="176">
        <v>6821</v>
      </c>
      <c r="C15" s="713" t="s">
        <v>134</v>
      </c>
      <c r="D15" s="176" t="s">
        <v>269</v>
      </c>
      <c r="E15" s="174">
        <v>8</v>
      </c>
      <c r="F15" s="941">
        <v>1499.1350000000002</v>
      </c>
      <c r="G15" s="714">
        <f>F15-(F15/100)*$F$5</f>
        <v>1499.1350000000002</v>
      </c>
      <c r="H15" s="1127"/>
      <c r="I15" s="715">
        <f>G15*H15</f>
        <v>0</v>
      </c>
    </row>
    <row r="16" spans="1:15" ht="20.25" customHeight="1" x14ac:dyDescent="0.2">
      <c r="A16" s="943" t="s">
        <v>135</v>
      </c>
      <c r="B16" s="944"/>
      <c r="C16" s="945"/>
      <c r="D16" s="946"/>
      <c r="E16" s="946"/>
      <c r="F16" s="946"/>
      <c r="G16" s="947"/>
      <c r="H16" s="946"/>
      <c r="I16" s="948"/>
    </row>
    <row r="17" spans="1:9" ht="67.5" customHeight="1" x14ac:dyDescent="0.25">
      <c r="A17" s="716"/>
      <c r="B17" s="169">
        <v>6711</v>
      </c>
      <c r="C17" s="178" t="s">
        <v>166</v>
      </c>
      <c r="D17" s="179" t="s">
        <v>269</v>
      </c>
      <c r="E17" s="179">
        <v>12</v>
      </c>
      <c r="F17" s="941">
        <v>737.40790000000004</v>
      </c>
      <c r="G17" s="662">
        <f>F17-(F17/100)*$F$5</f>
        <v>737.40790000000004</v>
      </c>
      <c r="H17" s="1128"/>
      <c r="I17" s="717">
        <f>G17*H17</f>
        <v>0</v>
      </c>
    </row>
    <row r="18" spans="1:9" ht="69" customHeight="1" x14ac:dyDescent="0.25">
      <c r="A18" s="211"/>
      <c r="B18" s="170">
        <v>6712</v>
      </c>
      <c r="C18" s="172" t="s">
        <v>167</v>
      </c>
      <c r="D18" s="173" t="s">
        <v>269</v>
      </c>
      <c r="E18" s="170">
        <v>12</v>
      </c>
      <c r="F18" s="941">
        <v>691.3669000000001</v>
      </c>
      <c r="G18" s="664">
        <f>F18-(F18/100)*$F$5</f>
        <v>691.3669000000001</v>
      </c>
      <c r="H18" s="1126"/>
      <c r="I18" s="606">
        <f>G18*H18</f>
        <v>0</v>
      </c>
    </row>
    <row r="19" spans="1:9" ht="66.75" customHeight="1" x14ac:dyDescent="0.25">
      <c r="A19" s="716"/>
      <c r="B19" s="185">
        <v>6714</v>
      </c>
      <c r="C19" s="949" t="s">
        <v>669</v>
      </c>
      <c r="D19" s="174" t="s">
        <v>269</v>
      </c>
      <c r="E19" s="174">
        <v>8</v>
      </c>
      <c r="F19" s="941">
        <v>1050.0380000000002</v>
      </c>
      <c r="G19" s="663">
        <f>F19-(F19/100)*$F$5</f>
        <v>1050.0380000000002</v>
      </c>
      <c r="H19" s="1129"/>
      <c r="I19" s="715">
        <f>G19*H19</f>
        <v>0</v>
      </c>
    </row>
    <row r="20" spans="1:9" ht="29.25" customHeight="1" x14ac:dyDescent="0.2">
      <c r="A20" s="943" t="s">
        <v>498</v>
      </c>
      <c r="B20" s="950"/>
      <c r="C20" s="950"/>
      <c r="D20" s="950"/>
      <c r="E20" s="950"/>
      <c r="F20" s="950"/>
      <c r="G20" s="950"/>
      <c r="H20" s="950"/>
      <c r="I20" s="951"/>
    </row>
    <row r="21" spans="1:9" ht="65.45" customHeight="1" x14ac:dyDescent="0.25">
      <c r="A21" s="718"/>
      <c r="B21" s="174">
        <v>6713</v>
      </c>
      <c r="C21" s="180" t="s">
        <v>499</v>
      </c>
      <c r="D21" s="174" t="s">
        <v>269</v>
      </c>
      <c r="E21" s="174">
        <v>12</v>
      </c>
      <c r="F21" s="941">
        <v>905.1350000000001</v>
      </c>
      <c r="G21" s="663">
        <f>F21-(F21/100)*$F$5</f>
        <v>905.1350000000001</v>
      </c>
      <c r="H21" s="1129"/>
      <c r="I21" s="715">
        <f>G21*H21</f>
        <v>0</v>
      </c>
    </row>
    <row r="22" spans="1:9" ht="29.45" customHeight="1" x14ac:dyDescent="0.2">
      <c r="A22" s="943" t="s">
        <v>218</v>
      </c>
      <c r="B22" s="950"/>
      <c r="C22" s="950"/>
      <c r="D22" s="950"/>
      <c r="E22" s="950"/>
      <c r="F22" s="950"/>
      <c r="G22" s="950"/>
      <c r="H22" s="950"/>
      <c r="I22" s="951"/>
    </row>
    <row r="23" spans="1:9" ht="44.45" customHeight="1" x14ac:dyDescent="0.25">
      <c r="A23" s="710"/>
      <c r="B23" s="170">
        <v>6921</v>
      </c>
      <c r="C23" s="181" t="s">
        <v>216</v>
      </c>
      <c r="D23" s="170" t="s">
        <v>269</v>
      </c>
      <c r="E23" s="576">
        <v>6</v>
      </c>
      <c r="F23" s="941">
        <v>709.4</v>
      </c>
      <c r="G23" s="665">
        <f>F23-(F23/100)*$F$5</f>
        <v>709.4</v>
      </c>
      <c r="H23" s="1130"/>
      <c r="I23" s="607">
        <f>G23*H23</f>
        <v>0</v>
      </c>
    </row>
    <row r="24" spans="1:9" ht="54.6" customHeight="1" x14ac:dyDescent="0.25">
      <c r="A24" s="709"/>
      <c r="B24" s="174">
        <v>6922</v>
      </c>
      <c r="C24" s="182" t="s">
        <v>217</v>
      </c>
      <c r="D24" s="174" t="s">
        <v>269</v>
      </c>
      <c r="E24" s="575">
        <v>6</v>
      </c>
      <c r="F24" s="941">
        <v>512.4</v>
      </c>
      <c r="G24" s="719">
        <f>F24-(F24/100)*$F$5</f>
        <v>512.4</v>
      </c>
      <c r="H24" s="1131"/>
      <c r="I24" s="720">
        <f>G24*H24</f>
        <v>0</v>
      </c>
    </row>
    <row r="25" spans="1:9" ht="20.25" customHeight="1" x14ac:dyDescent="0.2">
      <c r="A25" s="943" t="s">
        <v>136</v>
      </c>
      <c r="B25" s="950"/>
      <c r="C25" s="950"/>
      <c r="D25" s="950"/>
      <c r="E25" s="950"/>
      <c r="F25" s="950"/>
      <c r="G25" s="950"/>
      <c r="H25" s="950"/>
      <c r="I25" s="951"/>
    </row>
    <row r="26" spans="1:9" ht="119.45" customHeight="1" x14ac:dyDescent="0.25">
      <c r="A26" s="721"/>
      <c r="B26" s="177">
        <v>6901</v>
      </c>
      <c r="C26" s="183" t="s">
        <v>286</v>
      </c>
      <c r="D26" s="184" t="s">
        <v>269</v>
      </c>
      <c r="E26" s="205">
        <v>1</v>
      </c>
      <c r="F26" s="941">
        <v>668.57</v>
      </c>
      <c r="G26" s="315">
        <f>F26-(F26/100)*$F$5</f>
        <v>668.57</v>
      </c>
      <c r="H26" s="1132"/>
      <c r="I26" s="612">
        <f>G26*H26</f>
        <v>0</v>
      </c>
    </row>
    <row r="27" spans="1:9" ht="90" customHeight="1" x14ac:dyDescent="0.25">
      <c r="A27" s="722"/>
      <c r="B27" s="187">
        <v>6902</v>
      </c>
      <c r="C27" s="186" t="s">
        <v>215</v>
      </c>
      <c r="D27" s="187" t="s">
        <v>269</v>
      </c>
      <c r="E27" s="206">
        <v>1</v>
      </c>
      <c r="F27" s="941">
        <v>668.57</v>
      </c>
      <c r="G27" s="723">
        <f>F27-(F27/100)*$F$5</f>
        <v>668.57</v>
      </c>
      <c r="H27" s="1133"/>
      <c r="I27" s="724">
        <f>G27*H27</f>
        <v>0</v>
      </c>
    </row>
    <row r="28" spans="1:9" ht="90" customHeight="1" x14ac:dyDescent="0.25">
      <c r="A28" s="1216"/>
      <c r="B28" s="177">
        <v>6903</v>
      </c>
      <c r="C28" s="1220" t="s">
        <v>842</v>
      </c>
      <c r="D28" s="177" t="s">
        <v>269</v>
      </c>
      <c r="E28" s="1217">
        <v>1</v>
      </c>
      <c r="F28" s="1218">
        <v>1734.75</v>
      </c>
      <c r="G28" s="723">
        <f>F28-(F28/100)*$F$5</f>
        <v>1734.75</v>
      </c>
      <c r="H28" s="1219"/>
      <c r="I28" s="724">
        <f>G28*H28</f>
        <v>0</v>
      </c>
    </row>
    <row r="29" spans="1:9" ht="20.25" customHeight="1" x14ac:dyDescent="0.2">
      <c r="A29" s="943" t="s">
        <v>137</v>
      </c>
      <c r="B29" s="950"/>
      <c r="C29" s="950"/>
      <c r="D29" s="950"/>
      <c r="E29" s="950"/>
      <c r="F29" s="950"/>
      <c r="G29" s="950"/>
      <c r="H29" s="950"/>
      <c r="I29" s="951"/>
    </row>
    <row r="30" spans="1:9" ht="71.45" customHeight="1" x14ac:dyDescent="0.2">
      <c r="A30" s="210"/>
      <c r="B30" s="188">
        <v>4961</v>
      </c>
      <c r="C30" s="189" t="s">
        <v>31</v>
      </c>
      <c r="D30" s="177" t="s">
        <v>269</v>
      </c>
      <c r="E30" s="203">
        <v>6</v>
      </c>
      <c r="F30" s="941">
        <v>1403.2301</v>
      </c>
      <c r="G30" s="725">
        <f>F30-(F30/100)*$F$5</f>
        <v>1403.2301</v>
      </c>
      <c r="H30" s="1134"/>
      <c r="I30" s="610">
        <f>G30*H30</f>
        <v>0</v>
      </c>
    </row>
    <row r="31" spans="1:9" ht="61.5" customHeight="1" x14ac:dyDescent="0.2">
      <c r="A31" s="212"/>
      <c r="B31" s="190">
        <v>4964</v>
      </c>
      <c r="C31" s="191" t="s">
        <v>178</v>
      </c>
      <c r="D31" s="171" t="s">
        <v>269</v>
      </c>
      <c r="E31" s="204">
        <v>6</v>
      </c>
      <c r="F31" s="941">
        <v>1403.2301</v>
      </c>
      <c r="G31" s="660">
        <f>F31-(F31/100)*$F$5</f>
        <v>1403.2301</v>
      </c>
      <c r="H31" s="1135"/>
      <c r="I31" s="611">
        <f>G31*H31</f>
        <v>0</v>
      </c>
    </row>
    <row r="32" spans="1:9" ht="40.5" customHeight="1" x14ac:dyDescent="0.2">
      <c r="A32" s="210"/>
      <c r="B32" s="726">
        <v>4969</v>
      </c>
      <c r="C32" s="189" t="s">
        <v>32</v>
      </c>
      <c r="D32" s="177" t="s">
        <v>269</v>
      </c>
      <c r="E32" s="203">
        <v>10</v>
      </c>
      <c r="F32" s="941">
        <v>161.56580000000002</v>
      </c>
      <c r="G32" s="661">
        <f>F32-(F32/100)*$F$5</f>
        <v>161.56580000000002</v>
      </c>
      <c r="H32" s="1134"/>
      <c r="I32" s="610">
        <f>G32*H32</f>
        <v>0</v>
      </c>
    </row>
    <row r="33" spans="1:13" ht="20.25" customHeight="1" x14ac:dyDescent="0.2">
      <c r="A33" s="943" t="s">
        <v>150</v>
      </c>
      <c r="B33" s="950"/>
      <c r="C33" s="950"/>
      <c r="D33" s="950"/>
      <c r="E33" s="950"/>
      <c r="F33" s="950"/>
      <c r="G33" s="950"/>
      <c r="H33" s="950"/>
      <c r="I33" s="951"/>
    </row>
    <row r="34" spans="1:13" ht="31.9" customHeight="1" x14ac:dyDescent="0.2">
      <c r="A34" s="533">
        <v>1</v>
      </c>
      <c r="B34" s="193">
        <v>4963</v>
      </c>
      <c r="C34" s="194" t="s">
        <v>148</v>
      </c>
      <c r="D34" s="179" t="s">
        <v>269</v>
      </c>
      <c r="E34" s="200">
        <v>1</v>
      </c>
      <c r="F34" s="941">
        <v>1808</v>
      </c>
      <c r="G34" s="659">
        <f t="shared" ref="G34:G39" si="2">F34-(F34/100)*$F$5</f>
        <v>1808</v>
      </c>
      <c r="H34" s="1136"/>
      <c r="I34" s="608">
        <f t="shared" ref="I34:I39" si="3">G34*H34</f>
        <v>0</v>
      </c>
    </row>
    <row r="35" spans="1:13" ht="22.9" customHeight="1" x14ac:dyDescent="0.2">
      <c r="A35" s="534">
        <v>2</v>
      </c>
      <c r="B35" s="195">
        <v>6611</v>
      </c>
      <c r="C35" s="196" t="s">
        <v>145</v>
      </c>
      <c r="D35" s="185" t="s">
        <v>269</v>
      </c>
      <c r="E35" s="195">
        <v>5</v>
      </c>
      <c r="F35" s="941">
        <v>1107.0000000000002</v>
      </c>
      <c r="G35" s="659">
        <f t="shared" si="2"/>
        <v>1107.0000000000002</v>
      </c>
      <c r="H35" s="1137"/>
      <c r="I35" s="608">
        <f t="shared" si="3"/>
        <v>0</v>
      </c>
    </row>
    <row r="36" spans="1:13" ht="22.9" customHeight="1" x14ac:dyDescent="0.2">
      <c r="A36" s="535">
        <v>3</v>
      </c>
      <c r="B36" s="197">
        <v>4938</v>
      </c>
      <c r="C36" s="198" t="s">
        <v>478</v>
      </c>
      <c r="D36" s="170" t="s">
        <v>269</v>
      </c>
      <c r="E36" s="197">
        <v>10</v>
      </c>
      <c r="F36" s="941">
        <v>386.8</v>
      </c>
      <c r="G36" s="659">
        <f t="shared" si="2"/>
        <v>386.8</v>
      </c>
      <c r="H36" s="1138"/>
      <c r="I36" s="608">
        <f t="shared" si="3"/>
        <v>0</v>
      </c>
    </row>
    <row r="37" spans="1:13" ht="21" customHeight="1" x14ac:dyDescent="0.2">
      <c r="A37" s="535">
        <v>4</v>
      </c>
      <c r="B37" s="197">
        <v>4937</v>
      </c>
      <c r="C37" s="198" t="s">
        <v>146</v>
      </c>
      <c r="D37" s="170" t="s">
        <v>269</v>
      </c>
      <c r="E37" s="197">
        <v>10</v>
      </c>
      <c r="F37" s="941">
        <v>386.8</v>
      </c>
      <c r="G37" s="659">
        <f t="shared" si="2"/>
        <v>386.8</v>
      </c>
      <c r="H37" s="1138"/>
      <c r="I37" s="608">
        <f t="shared" si="3"/>
        <v>0</v>
      </c>
    </row>
    <row r="38" spans="1:13" ht="21" customHeight="1" x14ac:dyDescent="0.2">
      <c r="A38" s="535">
        <v>5</v>
      </c>
      <c r="B38" s="197">
        <v>4968</v>
      </c>
      <c r="C38" s="198" t="s">
        <v>149</v>
      </c>
      <c r="D38" s="170" t="s">
        <v>269</v>
      </c>
      <c r="E38" s="197">
        <v>5</v>
      </c>
      <c r="F38" s="941">
        <v>1652.2640000000001</v>
      </c>
      <c r="G38" s="659">
        <f t="shared" si="2"/>
        <v>1652.2640000000001</v>
      </c>
      <c r="H38" s="1138"/>
      <c r="I38" s="608">
        <f t="shared" si="3"/>
        <v>0</v>
      </c>
      <c r="M38" s="2"/>
    </row>
    <row r="39" spans="1:13" ht="25.15" customHeight="1" x14ac:dyDescent="0.2">
      <c r="A39" s="168">
        <v>6</v>
      </c>
      <c r="B39" s="201">
        <v>6901</v>
      </c>
      <c r="C39" s="199" t="s">
        <v>147</v>
      </c>
      <c r="D39" s="192" t="s">
        <v>269</v>
      </c>
      <c r="E39" s="201">
        <v>1</v>
      </c>
      <c r="F39" s="202">
        <v>668.57</v>
      </c>
      <c r="G39" s="739">
        <f t="shared" si="2"/>
        <v>668.57</v>
      </c>
      <c r="H39" s="1139"/>
      <c r="I39" s="609">
        <f t="shared" si="3"/>
        <v>0</v>
      </c>
    </row>
    <row r="40" spans="1:13" x14ac:dyDescent="0.2">
      <c r="A40" s="65"/>
      <c r="B40" s="65"/>
      <c r="C40" s="65"/>
      <c r="D40" s="207"/>
      <c r="E40" s="65"/>
      <c r="F40" s="65"/>
      <c r="G40" s="65"/>
      <c r="H40" s="65"/>
      <c r="I40" s="65"/>
    </row>
    <row r="41" spans="1:13" x14ac:dyDescent="0.2">
      <c r="A41" s="65"/>
      <c r="B41" s="65"/>
      <c r="C41" s="65"/>
      <c r="D41" s="207"/>
      <c r="E41" s="65"/>
      <c r="F41" s="65"/>
      <c r="G41" s="65"/>
      <c r="H41" s="65"/>
      <c r="I41" s="65"/>
    </row>
    <row r="42" spans="1:13" x14ac:dyDescent="0.2">
      <c r="A42" s="65"/>
      <c r="B42" s="65"/>
      <c r="C42" s="65"/>
      <c r="D42" s="207"/>
      <c r="E42" s="65"/>
      <c r="F42" s="65"/>
      <c r="G42" s="65"/>
      <c r="H42" s="65"/>
      <c r="I42" s="65"/>
    </row>
    <row r="43" spans="1:13" x14ac:dyDescent="0.2">
      <c r="A43" s="65"/>
      <c r="B43" s="65"/>
      <c r="C43" s="65"/>
      <c r="D43" s="207"/>
      <c r="E43" s="65"/>
      <c r="F43" s="65"/>
      <c r="G43" s="65"/>
      <c r="H43" s="65"/>
      <c r="I43" s="65"/>
    </row>
    <row r="44" spans="1:13" x14ac:dyDescent="0.2">
      <c r="A44" s="65"/>
      <c r="B44" s="65"/>
      <c r="C44" s="65"/>
      <c r="D44" s="207"/>
      <c r="E44" s="65"/>
      <c r="F44" s="65"/>
      <c r="G44" s="65"/>
      <c r="H44" s="65"/>
      <c r="I44" s="65"/>
    </row>
    <row r="45" spans="1:13" x14ac:dyDescent="0.2">
      <c r="A45" s="65"/>
      <c r="B45" s="65"/>
      <c r="C45" s="65"/>
      <c r="D45" s="207"/>
      <c r="E45" s="65"/>
      <c r="F45" s="65"/>
      <c r="G45" s="65"/>
      <c r="H45" s="65"/>
      <c r="I45" s="65"/>
    </row>
    <row r="46" spans="1:13" x14ac:dyDescent="0.2">
      <c r="A46" s="65"/>
      <c r="B46" s="65"/>
      <c r="C46" s="65"/>
      <c r="D46" s="207"/>
      <c r="E46" s="65"/>
      <c r="F46" s="65"/>
      <c r="G46" s="65"/>
      <c r="H46" s="65"/>
      <c r="I46" s="65"/>
    </row>
    <row r="47" spans="1:13" x14ac:dyDescent="0.2">
      <c r="A47" s="65"/>
      <c r="B47" s="65"/>
      <c r="C47" s="65"/>
      <c r="D47" s="207"/>
      <c r="E47" s="65"/>
      <c r="F47" s="65"/>
      <c r="G47" s="65"/>
      <c r="H47" s="65"/>
      <c r="I47" s="65"/>
    </row>
    <row r="48" spans="1:13" x14ac:dyDescent="0.2">
      <c r="A48" s="65"/>
      <c r="B48" s="65"/>
      <c r="C48" s="65"/>
      <c r="D48" s="207"/>
      <c r="E48" s="65"/>
      <c r="F48" s="65"/>
      <c r="G48" s="65"/>
      <c r="H48" s="65"/>
      <c r="I48" s="65"/>
    </row>
    <row r="49" spans="1:9" x14ac:dyDescent="0.2">
      <c r="A49" s="65"/>
      <c r="B49" s="65"/>
      <c r="C49" s="65"/>
      <c r="D49" s="207"/>
      <c r="E49" s="65"/>
      <c r="F49" s="65"/>
      <c r="G49" s="65"/>
      <c r="H49" s="65"/>
      <c r="I49" s="65"/>
    </row>
    <row r="50" spans="1:9" x14ac:dyDescent="0.2">
      <c r="A50" s="65"/>
      <c r="B50" s="65"/>
      <c r="C50" s="65"/>
      <c r="D50" s="207"/>
      <c r="E50" s="65"/>
      <c r="F50" s="65"/>
      <c r="G50" s="65"/>
      <c r="H50" s="65"/>
      <c r="I50" s="65"/>
    </row>
    <row r="51" spans="1:9" x14ac:dyDescent="0.2">
      <c r="A51" s="65"/>
      <c r="B51" s="65"/>
      <c r="C51" s="65"/>
      <c r="D51" s="207"/>
      <c r="E51" s="65"/>
      <c r="F51" s="65"/>
      <c r="G51" s="65"/>
      <c r="H51" s="65"/>
      <c r="I51" s="65"/>
    </row>
    <row r="52" spans="1:9" x14ac:dyDescent="0.2">
      <c r="A52" s="65"/>
      <c r="B52" s="65"/>
      <c r="C52" s="65"/>
      <c r="D52" s="207"/>
      <c r="E52" s="65"/>
      <c r="F52" s="65"/>
      <c r="G52" s="65"/>
      <c r="H52" s="65"/>
      <c r="I52" s="65"/>
    </row>
    <row r="53" spans="1:9" x14ac:dyDescent="0.2">
      <c r="A53" s="65"/>
      <c r="B53" s="65"/>
      <c r="C53" s="65"/>
      <c r="D53" s="207"/>
      <c r="E53" s="65"/>
      <c r="F53" s="65"/>
      <c r="G53" s="65"/>
      <c r="H53" s="65"/>
      <c r="I53" s="65"/>
    </row>
    <row r="54" spans="1:9" x14ac:dyDescent="0.2">
      <c r="A54" s="65"/>
      <c r="B54" s="65"/>
      <c r="C54" s="65"/>
      <c r="D54" s="207"/>
      <c r="E54" s="65"/>
      <c r="F54" s="65"/>
      <c r="G54" s="65"/>
      <c r="H54" s="65"/>
      <c r="I54" s="65"/>
    </row>
    <row r="55" spans="1:9" x14ac:dyDescent="0.2">
      <c r="A55" s="65"/>
      <c r="B55" s="65"/>
      <c r="C55" s="65"/>
      <c r="D55" s="207"/>
      <c r="E55" s="65"/>
      <c r="F55" s="65"/>
      <c r="G55" s="65"/>
      <c r="H55" s="65"/>
      <c r="I55" s="65"/>
    </row>
    <row r="56" spans="1:9" x14ac:dyDescent="0.2">
      <c r="A56" s="65"/>
      <c r="B56" s="65"/>
      <c r="C56" s="65"/>
      <c r="D56" s="207"/>
      <c r="E56" s="65"/>
      <c r="F56" s="65"/>
      <c r="G56" s="65"/>
      <c r="H56" s="65"/>
      <c r="I56" s="65"/>
    </row>
    <row r="57" spans="1:9" x14ac:dyDescent="0.2">
      <c r="A57" s="65"/>
      <c r="B57" s="65"/>
      <c r="C57" s="65"/>
      <c r="D57" s="207"/>
      <c r="E57" s="65"/>
      <c r="F57" s="65"/>
      <c r="G57" s="65"/>
      <c r="H57" s="65"/>
      <c r="I57" s="65"/>
    </row>
    <row r="58" spans="1:9" x14ac:dyDescent="0.2">
      <c r="A58" s="65"/>
      <c r="B58" s="65"/>
      <c r="C58" s="65"/>
      <c r="D58" s="207"/>
      <c r="E58" s="65"/>
      <c r="F58" s="65"/>
      <c r="G58" s="65"/>
      <c r="H58" s="65"/>
      <c r="I58" s="65"/>
    </row>
    <row r="59" spans="1:9" x14ac:dyDescent="0.2">
      <c r="A59" s="65"/>
      <c r="B59" s="65"/>
      <c r="C59" s="65"/>
      <c r="D59" s="207"/>
      <c r="E59" s="65"/>
      <c r="F59" s="65"/>
      <c r="G59" s="65"/>
      <c r="H59" s="65"/>
      <c r="I59" s="65"/>
    </row>
    <row r="60" spans="1:9" x14ac:dyDescent="0.2">
      <c r="A60" s="65"/>
      <c r="B60" s="65"/>
      <c r="C60" s="65"/>
      <c r="D60" s="207"/>
      <c r="E60" s="65"/>
      <c r="F60" s="65"/>
      <c r="G60" s="65"/>
      <c r="H60" s="65"/>
      <c r="I60" s="65"/>
    </row>
    <row r="61" spans="1:9" x14ac:dyDescent="0.2">
      <c r="A61" s="65"/>
      <c r="B61" s="65"/>
      <c r="C61" s="65"/>
      <c r="D61" s="207"/>
      <c r="E61" s="65"/>
      <c r="F61" s="65"/>
      <c r="G61" s="65"/>
      <c r="H61" s="65"/>
      <c r="I61" s="65"/>
    </row>
    <row r="62" spans="1:9" x14ac:dyDescent="0.2">
      <c r="A62" s="65"/>
      <c r="B62" s="65"/>
      <c r="C62" s="65"/>
      <c r="D62" s="207"/>
      <c r="E62" s="65"/>
      <c r="F62" s="65"/>
      <c r="G62" s="65"/>
      <c r="H62" s="65"/>
      <c r="I62" s="65"/>
    </row>
    <row r="63" spans="1:9" x14ac:dyDescent="0.2">
      <c r="A63" s="65"/>
      <c r="B63" s="65"/>
      <c r="C63" s="65"/>
      <c r="D63" s="207"/>
      <c r="E63" s="65"/>
      <c r="F63" s="65"/>
      <c r="G63" s="65"/>
      <c r="H63" s="65"/>
      <c r="I63" s="65"/>
    </row>
    <row r="64" spans="1:9" x14ac:dyDescent="0.2">
      <c r="A64" s="65"/>
      <c r="B64" s="65"/>
      <c r="C64" s="65"/>
      <c r="D64" s="207"/>
      <c r="E64" s="65"/>
      <c r="F64" s="65"/>
      <c r="G64" s="65"/>
      <c r="H64" s="65"/>
      <c r="I64" s="65"/>
    </row>
    <row r="65" spans="1:9" x14ac:dyDescent="0.2">
      <c r="A65" s="65"/>
      <c r="B65" s="65"/>
      <c r="C65" s="65"/>
      <c r="D65" s="207"/>
      <c r="E65" s="65"/>
      <c r="F65" s="65"/>
      <c r="G65" s="65"/>
      <c r="H65" s="65"/>
      <c r="I65" s="65"/>
    </row>
    <row r="66" spans="1:9" x14ac:dyDescent="0.2">
      <c r="A66" s="65"/>
      <c r="B66" s="65"/>
      <c r="C66" s="65"/>
      <c r="D66" s="207"/>
      <c r="E66" s="65"/>
      <c r="F66" s="65"/>
      <c r="G66" s="65"/>
      <c r="H66" s="65"/>
      <c r="I66" s="65"/>
    </row>
    <row r="67" spans="1:9" x14ac:dyDescent="0.2">
      <c r="A67" s="65"/>
      <c r="B67" s="65"/>
      <c r="C67" s="65"/>
      <c r="D67" s="207"/>
      <c r="E67" s="65"/>
      <c r="F67" s="65"/>
      <c r="G67" s="65"/>
      <c r="H67" s="65"/>
      <c r="I67" s="65"/>
    </row>
    <row r="68" spans="1:9" x14ac:dyDescent="0.2">
      <c r="A68" s="65"/>
      <c r="B68" s="65"/>
      <c r="C68" s="65"/>
      <c r="D68" s="207"/>
      <c r="E68" s="65"/>
      <c r="F68" s="65"/>
      <c r="G68" s="65"/>
      <c r="H68" s="65"/>
      <c r="I68" s="65"/>
    </row>
    <row r="69" spans="1:9" x14ac:dyDescent="0.2">
      <c r="A69" s="65"/>
      <c r="B69" s="65"/>
      <c r="C69" s="65"/>
      <c r="D69" s="207"/>
      <c r="E69" s="65"/>
      <c r="F69" s="65"/>
      <c r="G69" s="65"/>
      <c r="H69" s="65"/>
      <c r="I69" s="65"/>
    </row>
    <row r="70" spans="1:9" x14ac:dyDescent="0.2">
      <c r="A70" s="65"/>
      <c r="B70" s="65"/>
      <c r="C70" s="65"/>
      <c r="D70" s="207"/>
      <c r="E70" s="65"/>
      <c r="F70" s="65"/>
      <c r="G70" s="65"/>
      <c r="H70" s="65"/>
      <c r="I70" s="65"/>
    </row>
    <row r="71" spans="1:9" x14ac:dyDescent="0.2">
      <c r="A71" s="65"/>
      <c r="B71" s="65"/>
      <c r="C71" s="65"/>
      <c r="D71" s="207"/>
      <c r="E71" s="65"/>
      <c r="F71" s="65"/>
      <c r="G71" s="65"/>
      <c r="H71" s="65"/>
      <c r="I71" s="65"/>
    </row>
    <row r="72" spans="1:9" x14ac:dyDescent="0.2">
      <c r="A72" s="65"/>
      <c r="B72" s="65"/>
      <c r="C72" s="65"/>
      <c r="D72" s="207"/>
      <c r="E72" s="65"/>
      <c r="F72" s="65"/>
      <c r="G72" s="65"/>
      <c r="H72" s="65"/>
      <c r="I72" s="65"/>
    </row>
    <row r="73" spans="1:9" x14ac:dyDescent="0.2">
      <c r="A73" s="65"/>
      <c r="B73" s="65"/>
      <c r="C73" s="65"/>
      <c r="D73" s="207"/>
      <c r="E73" s="65"/>
      <c r="F73" s="65"/>
      <c r="G73" s="65"/>
      <c r="H73" s="65"/>
      <c r="I73" s="65"/>
    </row>
    <row r="74" spans="1:9" x14ac:dyDescent="0.2">
      <c r="A74" s="65"/>
      <c r="B74" s="65"/>
      <c r="C74" s="65"/>
      <c r="D74" s="207"/>
      <c r="E74" s="65"/>
      <c r="F74" s="65"/>
      <c r="G74" s="65"/>
      <c r="H74" s="65"/>
      <c r="I74" s="65"/>
    </row>
    <row r="75" spans="1:9" x14ac:dyDescent="0.2">
      <c r="A75" s="65"/>
      <c r="B75" s="65"/>
      <c r="C75" s="65"/>
      <c r="D75" s="207"/>
      <c r="E75" s="65"/>
      <c r="F75" s="65"/>
      <c r="G75" s="65"/>
      <c r="H75" s="65"/>
      <c r="I75" s="65"/>
    </row>
    <row r="76" spans="1:9" x14ac:dyDescent="0.2">
      <c r="A76" s="65"/>
      <c r="B76" s="65"/>
      <c r="C76" s="65"/>
      <c r="D76" s="207"/>
      <c r="E76" s="65"/>
      <c r="F76" s="65"/>
      <c r="G76" s="65"/>
      <c r="H76" s="65"/>
      <c r="I76" s="65"/>
    </row>
  </sheetData>
  <sheetProtection algorithmName="SHA-512" hashValue="7HzLNJkrN3URaqxuqQnusPJs/KQnP/syUuwulTj7hgz0HrIEqPCoZYDs/B0o7LwGqRYYdlTrF+FNEoVUcbVwlA==" saltValue="gRykOhjTNqz3uqW8LTOOMQ==" spinCount="100000" sheet="1" objects="1" scenarios="1"/>
  <mergeCells count="3">
    <mergeCell ref="A3:I3"/>
    <mergeCell ref="A5:E5"/>
    <mergeCell ref="H5:I5"/>
  </mergeCells>
  <pageMargins left="0.7" right="0.7" top="0.75" bottom="0.75" header="0.3" footer="0.3"/>
  <pageSetup paperSize="9" scale="49" fitToHeight="0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XFD46"/>
  <sheetViews>
    <sheetView view="pageBreakPreview" zoomScale="86" zoomScaleSheetLayoutView="86" workbookViewId="0">
      <pane ySplit="7" topLeftCell="A11" activePane="bottomLeft" state="frozen"/>
      <selection pane="bottomLeft" activeCell="P21" sqref="P21"/>
    </sheetView>
  </sheetViews>
  <sheetFormatPr defaultRowHeight="12.75" x14ac:dyDescent="0.2"/>
  <cols>
    <col min="1" max="1" width="22.85546875" customWidth="1"/>
    <col min="2" max="2" width="11.5703125" customWidth="1"/>
    <col min="3" max="3" width="44.28515625" customWidth="1"/>
    <col min="4" max="4" width="7.28515625" style="3" customWidth="1"/>
    <col min="5" max="5" width="7" customWidth="1"/>
    <col min="6" max="6" width="9.7109375" style="3" customWidth="1"/>
    <col min="7" max="7" width="12.5703125" customWidth="1"/>
    <col min="8" max="8" width="6.85546875" customWidth="1"/>
    <col min="9" max="9" width="10.28515625" customWidth="1"/>
  </cols>
  <sheetData>
    <row r="1" spans="1:13" ht="102.75" customHeight="1" x14ac:dyDescent="0.2"/>
    <row r="2" spans="1:13" ht="3" customHeight="1" x14ac:dyDescent="0.2"/>
    <row r="3" spans="1:13" s="1004" customFormat="1" ht="28.5" customHeight="1" x14ac:dyDescent="0.4">
      <c r="A3" s="1485" t="str">
        <f>Оглавление!A10</f>
        <v>23.09.2024                   www.sanext.ru                   тел. +7(812)317-21-11</v>
      </c>
      <c r="B3" s="1486"/>
      <c r="C3" s="1486"/>
      <c r="D3" s="1486"/>
      <c r="E3" s="1486"/>
      <c r="F3" s="1486"/>
      <c r="G3" s="1486"/>
      <c r="H3" s="1486"/>
      <c r="I3" s="1486"/>
    </row>
    <row r="4" spans="1:13" s="97" customFormat="1" ht="18" customHeight="1" x14ac:dyDescent="0.2">
      <c r="A4" s="1468" t="s">
        <v>270</v>
      </c>
      <c r="B4" s="1483"/>
      <c r="C4" s="1483"/>
      <c r="D4" s="1483"/>
      <c r="E4" s="1484"/>
      <c r="F4" s="1029"/>
      <c r="G4" s="291" t="s">
        <v>291</v>
      </c>
      <c r="H4" s="1455">
        <f>SUM(I8:I34)</f>
        <v>0</v>
      </c>
      <c r="I4" s="1456"/>
    </row>
    <row r="5" spans="1:13" ht="0.75" customHeight="1" x14ac:dyDescent="0.2"/>
    <row r="6" spans="1:13" s="7" customFormat="1" ht="63" customHeight="1" x14ac:dyDescent="0.2">
      <c r="A6" s="292" t="s">
        <v>34</v>
      </c>
      <c r="B6" s="293" t="s">
        <v>109</v>
      </c>
      <c r="C6" s="136" t="s">
        <v>0</v>
      </c>
      <c r="D6" s="136" t="s">
        <v>271</v>
      </c>
      <c r="E6" s="136" t="s">
        <v>272</v>
      </c>
      <c r="F6" s="293" t="s">
        <v>179</v>
      </c>
      <c r="G6" s="679" t="s">
        <v>257</v>
      </c>
      <c r="H6" s="649" t="s">
        <v>258</v>
      </c>
      <c r="I6" s="136" t="s">
        <v>259</v>
      </c>
      <c r="K6" s="296"/>
    </row>
    <row r="7" spans="1:13" ht="39" customHeight="1" x14ac:dyDescent="0.2">
      <c r="A7" s="1491" t="s">
        <v>293</v>
      </c>
      <c r="B7" s="1487"/>
      <c r="C7" s="1487"/>
      <c r="D7" s="1487"/>
      <c r="E7" s="1487"/>
      <c r="F7" s="1487"/>
      <c r="G7" s="1487"/>
      <c r="H7" s="1487"/>
      <c r="I7" s="1492"/>
      <c r="M7" s="586"/>
    </row>
    <row r="8" spans="1:13" s="17" customFormat="1" ht="15" customHeight="1" x14ac:dyDescent="0.2">
      <c r="A8" s="1489"/>
      <c r="B8" s="297">
        <v>7001</v>
      </c>
      <c r="C8" s="298" t="s">
        <v>161</v>
      </c>
      <c r="D8" s="289" t="s">
        <v>289</v>
      </c>
      <c r="E8" s="284">
        <v>1</v>
      </c>
      <c r="F8" s="110">
        <v>5886.8620000000001</v>
      </c>
      <c r="G8" s="590">
        <f t="shared" ref="G8:G26" si="0">F8-(F8/100)*$F$4</f>
        <v>5886.8620000000001</v>
      </c>
      <c r="H8" s="1140"/>
      <c r="I8" s="602">
        <f>G8*H8</f>
        <v>0</v>
      </c>
      <c r="K8" s="24"/>
    </row>
    <row r="9" spans="1:13" s="17" customFormat="1" ht="15" customHeight="1" x14ac:dyDescent="0.2">
      <c r="A9" s="1489"/>
      <c r="B9" s="300">
        <v>7002</v>
      </c>
      <c r="C9" s="301" t="s">
        <v>151</v>
      </c>
      <c r="D9" s="290" t="s">
        <v>289</v>
      </c>
      <c r="E9" s="285">
        <v>1</v>
      </c>
      <c r="F9" s="110">
        <v>6085.0339999999997</v>
      </c>
      <c r="G9" s="590">
        <f t="shared" si="0"/>
        <v>6085.0339999999997</v>
      </c>
      <c r="H9" s="1141"/>
      <c r="I9" s="601">
        <f>G9*H9</f>
        <v>0</v>
      </c>
      <c r="K9" s="24"/>
    </row>
    <row r="10" spans="1:13" s="17" customFormat="1" ht="15" customHeight="1" x14ac:dyDescent="0.2">
      <c r="A10" s="1489"/>
      <c r="B10" s="297">
        <v>7003</v>
      </c>
      <c r="C10" s="298" t="s">
        <v>152</v>
      </c>
      <c r="D10" s="289" t="s">
        <v>289</v>
      </c>
      <c r="E10" s="284">
        <v>1</v>
      </c>
      <c r="F10" s="110">
        <v>7595.5290000000005</v>
      </c>
      <c r="G10" s="590">
        <f t="shared" si="0"/>
        <v>7595.5290000000005</v>
      </c>
      <c r="H10" s="1140"/>
      <c r="I10" s="603">
        <f>G10*H10</f>
        <v>0</v>
      </c>
      <c r="K10" s="24"/>
    </row>
    <row r="11" spans="1:13" s="17" customFormat="1" ht="15" customHeight="1" x14ac:dyDescent="0.2">
      <c r="A11" s="1489"/>
      <c r="B11" s="300">
        <v>7004</v>
      </c>
      <c r="C11" s="301" t="s">
        <v>153</v>
      </c>
      <c r="D11" s="290" t="s">
        <v>289</v>
      </c>
      <c r="E11" s="285">
        <v>1</v>
      </c>
      <c r="F11" s="110">
        <v>10569.551000000001</v>
      </c>
      <c r="G11" s="590">
        <f t="shared" si="0"/>
        <v>10569.551000000001</v>
      </c>
      <c r="H11" s="1141"/>
      <c r="I11" s="601">
        <f t="shared" ref="I11:I19" si="1">G11*H11</f>
        <v>0</v>
      </c>
      <c r="K11" s="24"/>
    </row>
    <row r="12" spans="1:13" s="17" customFormat="1" ht="15" customHeight="1" x14ac:dyDescent="0.2">
      <c r="A12" s="1489"/>
      <c r="B12" s="297">
        <v>7005</v>
      </c>
      <c r="C12" s="298" t="s">
        <v>154</v>
      </c>
      <c r="D12" s="289" t="s">
        <v>289</v>
      </c>
      <c r="E12" s="284">
        <v>1</v>
      </c>
      <c r="F12" s="110">
        <v>12661.893</v>
      </c>
      <c r="G12" s="590">
        <f t="shared" si="0"/>
        <v>12661.893</v>
      </c>
      <c r="H12" s="1140"/>
      <c r="I12" s="602">
        <f t="shared" si="1"/>
        <v>0</v>
      </c>
      <c r="K12" s="24"/>
    </row>
    <row r="13" spans="1:13" s="17" customFormat="1" ht="15" customHeight="1" x14ac:dyDescent="0.2">
      <c r="A13" s="1489"/>
      <c r="B13" s="302">
        <v>7006</v>
      </c>
      <c r="C13" s="303" t="s">
        <v>155</v>
      </c>
      <c r="D13" s="585" t="s">
        <v>289</v>
      </c>
      <c r="E13" s="288">
        <v>1</v>
      </c>
      <c r="F13" s="110">
        <v>13171.125</v>
      </c>
      <c r="G13" s="590">
        <f t="shared" si="0"/>
        <v>13171.125</v>
      </c>
      <c r="H13" s="1142"/>
      <c r="I13" s="604">
        <f t="shared" si="1"/>
        <v>0</v>
      </c>
      <c r="K13" s="24"/>
    </row>
    <row r="14" spans="1:13" s="17" customFormat="1" ht="15" customHeight="1" x14ac:dyDescent="0.2">
      <c r="A14" s="1489"/>
      <c r="B14" s="300">
        <v>7007</v>
      </c>
      <c r="C14" s="301" t="s">
        <v>156</v>
      </c>
      <c r="D14" s="290" t="s">
        <v>289</v>
      </c>
      <c r="E14" s="285">
        <v>1</v>
      </c>
      <c r="F14" s="110">
        <v>24390.915000000001</v>
      </c>
      <c r="G14" s="590">
        <f t="shared" si="0"/>
        <v>24390.915000000001</v>
      </c>
      <c r="H14" s="1141"/>
      <c r="I14" s="601">
        <f t="shared" si="1"/>
        <v>0</v>
      </c>
      <c r="K14" s="24"/>
    </row>
    <row r="15" spans="1:13" s="17" customFormat="1" ht="15" customHeight="1" x14ac:dyDescent="0.2">
      <c r="A15" s="1489"/>
      <c r="B15" s="297">
        <v>7008</v>
      </c>
      <c r="C15" s="298" t="s">
        <v>157</v>
      </c>
      <c r="D15" s="289" t="s">
        <v>289</v>
      </c>
      <c r="E15" s="284">
        <v>1</v>
      </c>
      <c r="F15" s="110">
        <v>26090.312000000002</v>
      </c>
      <c r="G15" s="590">
        <f t="shared" si="0"/>
        <v>26090.312000000002</v>
      </c>
      <c r="H15" s="1140"/>
      <c r="I15" s="602">
        <f t="shared" si="1"/>
        <v>0</v>
      </c>
      <c r="K15" s="24"/>
    </row>
    <row r="16" spans="1:13" s="17" customFormat="1" ht="15" customHeight="1" x14ac:dyDescent="0.2">
      <c r="A16" s="1489"/>
      <c r="B16" s="300">
        <v>7009</v>
      </c>
      <c r="C16" s="301" t="s">
        <v>158</v>
      </c>
      <c r="D16" s="290" t="s">
        <v>289</v>
      </c>
      <c r="E16" s="285">
        <v>1</v>
      </c>
      <c r="F16" s="110">
        <v>30948.616000000002</v>
      </c>
      <c r="G16" s="590">
        <f t="shared" si="0"/>
        <v>30948.616000000002</v>
      </c>
      <c r="H16" s="1143"/>
      <c r="I16" s="601">
        <f t="shared" si="1"/>
        <v>0</v>
      </c>
      <c r="K16" s="24"/>
    </row>
    <row r="17" spans="1:11" s="17" customFormat="1" ht="15" customHeight="1" x14ac:dyDescent="0.2">
      <c r="A17" s="1489"/>
      <c r="B17" s="297">
        <v>7010</v>
      </c>
      <c r="C17" s="298" t="s">
        <v>159</v>
      </c>
      <c r="D17" s="289" t="s">
        <v>289</v>
      </c>
      <c r="E17" s="284">
        <v>1</v>
      </c>
      <c r="F17" s="110">
        <v>43389.367999999995</v>
      </c>
      <c r="G17" s="590">
        <f t="shared" si="0"/>
        <v>43389.367999999995</v>
      </c>
      <c r="H17" s="1144"/>
      <c r="I17" s="602">
        <f t="shared" si="1"/>
        <v>0</v>
      </c>
      <c r="K17" s="24"/>
    </row>
    <row r="18" spans="1:11" s="17" customFormat="1" ht="15" customHeight="1" x14ac:dyDescent="0.2">
      <c r="A18" s="1489"/>
      <c r="B18" s="300">
        <v>7011</v>
      </c>
      <c r="C18" s="298" t="s">
        <v>160</v>
      </c>
      <c r="D18" s="290" t="s">
        <v>289</v>
      </c>
      <c r="E18" s="284">
        <v>1</v>
      </c>
      <c r="F18" s="110">
        <v>54650.667000000009</v>
      </c>
      <c r="G18" s="590">
        <f t="shared" si="0"/>
        <v>54650.667000000009</v>
      </c>
      <c r="H18" s="1141"/>
      <c r="I18" s="602">
        <f t="shared" si="1"/>
        <v>0</v>
      </c>
      <c r="K18" s="24"/>
    </row>
    <row r="19" spans="1:11" s="17" customFormat="1" ht="15" customHeight="1" x14ac:dyDescent="0.2">
      <c r="A19" s="1490"/>
      <c r="B19" s="680">
        <v>7012</v>
      </c>
      <c r="C19" s="295" t="s">
        <v>490</v>
      </c>
      <c r="D19" s="295" t="s">
        <v>289</v>
      </c>
      <c r="E19" s="283">
        <v>1</v>
      </c>
      <c r="F19" s="110">
        <v>81885.206000000006</v>
      </c>
      <c r="G19" s="622">
        <f t="shared" si="0"/>
        <v>81885.206000000006</v>
      </c>
      <c r="H19" s="1145"/>
      <c r="I19" s="605">
        <f t="shared" si="1"/>
        <v>0</v>
      </c>
      <c r="K19" s="24"/>
    </row>
    <row r="20" spans="1:11" s="17" customFormat="1" ht="33" customHeight="1" x14ac:dyDescent="0.2">
      <c r="A20" s="1491" t="s">
        <v>596</v>
      </c>
      <c r="B20" s="1487"/>
      <c r="C20" s="1487"/>
      <c r="D20" s="1487"/>
      <c r="E20" s="1487"/>
      <c r="F20" s="1487"/>
      <c r="G20" s="1487"/>
      <c r="H20" s="1487"/>
      <c r="I20" s="1492"/>
      <c r="K20" s="24"/>
    </row>
    <row r="21" spans="1:11" s="17" customFormat="1" ht="15" customHeight="1" x14ac:dyDescent="0.2">
      <c r="A21" s="1495"/>
      <c r="B21" s="795" t="s">
        <v>597</v>
      </c>
      <c r="C21" s="804" t="s">
        <v>161</v>
      </c>
      <c r="D21" s="805" t="s">
        <v>289</v>
      </c>
      <c r="E21" s="286">
        <v>1</v>
      </c>
      <c r="F21" s="110">
        <v>6883.3612499999999</v>
      </c>
      <c r="G21" s="730">
        <f t="shared" si="0"/>
        <v>6883.3612499999999</v>
      </c>
      <c r="H21" s="1146"/>
      <c r="I21" s="806">
        <f t="shared" ref="I21:I26" si="2">G21*H21</f>
        <v>0</v>
      </c>
      <c r="K21" s="24"/>
    </row>
    <row r="22" spans="1:11" s="17" customFormat="1" ht="15" customHeight="1" x14ac:dyDescent="0.2">
      <c r="A22" s="1496"/>
      <c r="B22" s="297" t="s">
        <v>598</v>
      </c>
      <c r="C22" s="298" t="s">
        <v>151</v>
      </c>
      <c r="D22" s="289" t="s">
        <v>289</v>
      </c>
      <c r="E22" s="284">
        <v>1</v>
      </c>
      <c r="F22" s="110">
        <v>7151.5045833333324</v>
      </c>
      <c r="G22" s="590">
        <f t="shared" si="0"/>
        <v>7151.5045833333324</v>
      </c>
      <c r="H22" s="1144"/>
      <c r="I22" s="602">
        <f t="shared" si="2"/>
        <v>0</v>
      </c>
      <c r="K22" s="24"/>
    </row>
    <row r="23" spans="1:11" s="17" customFormat="1" ht="15" customHeight="1" x14ac:dyDescent="0.2">
      <c r="A23" s="1496"/>
      <c r="B23" s="297" t="s">
        <v>599</v>
      </c>
      <c r="C23" s="298" t="s">
        <v>152</v>
      </c>
      <c r="D23" s="289" t="s">
        <v>289</v>
      </c>
      <c r="E23" s="284">
        <v>1</v>
      </c>
      <c r="F23" s="110">
        <v>8860.9183333333331</v>
      </c>
      <c r="G23" s="590">
        <f t="shared" si="0"/>
        <v>8860.9183333333331</v>
      </c>
      <c r="H23" s="1144"/>
      <c r="I23" s="602">
        <f t="shared" si="2"/>
        <v>0</v>
      </c>
      <c r="K23" s="24"/>
    </row>
    <row r="24" spans="1:11" s="17" customFormat="1" ht="15" customHeight="1" x14ac:dyDescent="0.2">
      <c r="A24" s="1496"/>
      <c r="B24" s="297" t="s">
        <v>600</v>
      </c>
      <c r="C24" s="298" t="s">
        <v>153</v>
      </c>
      <c r="D24" s="289" t="s">
        <v>289</v>
      </c>
      <c r="E24" s="284">
        <v>1</v>
      </c>
      <c r="F24" s="110">
        <v>12377.252499999999</v>
      </c>
      <c r="G24" s="590">
        <f t="shared" si="0"/>
        <v>12377.252499999999</v>
      </c>
      <c r="H24" s="1144"/>
      <c r="I24" s="602">
        <f t="shared" si="2"/>
        <v>0</v>
      </c>
      <c r="K24" s="24"/>
    </row>
    <row r="25" spans="1:11" s="17" customFormat="1" ht="15" customHeight="1" x14ac:dyDescent="0.2">
      <c r="A25" s="1496"/>
      <c r="B25" s="297" t="s">
        <v>601</v>
      </c>
      <c r="C25" s="298" t="s">
        <v>154</v>
      </c>
      <c r="D25" s="289" t="s">
        <v>289</v>
      </c>
      <c r="E25" s="284">
        <v>1</v>
      </c>
      <c r="F25" s="110">
        <v>14854.53125</v>
      </c>
      <c r="G25" s="590">
        <f t="shared" si="0"/>
        <v>14854.53125</v>
      </c>
      <c r="H25" s="1144"/>
      <c r="I25" s="602">
        <f t="shared" si="2"/>
        <v>0</v>
      </c>
      <c r="K25" s="24"/>
    </row>
    <row r="26" spans="1:11" s="17" customFormat="1" ht="15" customHeight="1" x14ac:dyDescent="0.2">
      <c r="A26" s="1497"/>
      <c r="B26" s="304" t="s">
        <v>602</v>
      </c>
      <c r="C26" s="682" t="s">
        <v>155</v>
      </c>
      <c r="D26" s="295" t="s">
        <v>289</v>
      </c>
      <c r="E26" s="681">
        <v>1</v>
      </c>
      <c r="F26" s="110">
        <v>15244.557916666667</v>
      </c>
      <c r="G26" s="622">
        <f t="shared" si="0"/>
        <v>15244.557916666667</v>
      </c>
      <c r="H26" s="1147"/>
      <c r="I26" s="683">
        <f t="shared" si="2"/>
        <v>0</v>
      </c>
      <c r="K26" s="24"/>
    </row>
    <row r="27" spans="1:11" s="17" customFormat="1" ht="15" customHeight="1" x14ac:dyDescent="0.2">
      <c r="A27" s="794"/>
      <c r="B27" s="799"/>
      <c r="C27" s="283"/>
      <c r="D27" s="283"/>
      <c r="E27" s="283"/>
      <c r="F27" s="800"/>
      <c r="G27" s="801"/>
      <c r="H27" s="285"/>
      <c r="I27" s="802"/>
      <c r="K27" s="24"/>
    </row>
    <row r="28" spans="1:11" s="17" customFormat="1" ht="34.15" customHeight="1" x14ac:dyDescent="0.2">
      <c r="A28" s="1300" t="s">
        <v>696</v>
      </c>
      <c r="B28" s="1493"/>
      <c r="C28" s="1493"/>
      <c r="D28" s="1493"/>
      <c r="E28" s="1493"/>
      <c r="F28" s="1493"/>
      <c r="G28" s="1493"/>
      <c r="H28" s="1493"/>
      <c r="I28" s="1494"/>
      <c r="K28" s="24"/>
    </row>
    <row r="29" spans="1:11" ht="17.25" customHeight="1" x14ac:dyDescent="0.2">
      <c r="A29" s="536"/>
      <c r="B29" s="297" t="s">
        <v>603</v>
      </c>
      <c r="C29" s="299" t="s">
        <v>161</v>
      </c>
      <c r="D29" s="294" t="s">
        <v>289</v>
      </c>
      <c r="E29" s="286">
        <v>1</v>
      </c>
      <c r="F29" s="110">
        <v>20534.294583333336</v>
      </c>
      <c r="G29" s="594">
        <f t="shared" ref="G29:G34" si="3">F29-(F29/100)*$F$4</f>
        <v>20534.294583333336</v>
      </c>
      <c r="H29" s="1148"/>
      <c r="I29" s="597">
        <f t="shared" ref="I29:I34" si="4">G29*H29</f>
        <v>0</v>
      </c>
      <c r="J29" s="17"/>
    </row>
    <row r="30" spans="1:11" ht="17.25" customHeight="1" x14ac:dyDescent="0.2">
      <c r="A30" s="1498"/>
      <c r="B30" s="297" t="s">
        <v>604</v>
      </c>
      <c r="C30" s="299" t="s">
        <v>151</v>
      </c>
      <c r="D30" s="290" t="s">
        <v>289</v>
      </c>
      <c r="E30" s="285">
        <v>1</v>
      </c>
      <c r="F30" s="110">
        <v>20534.294583333336</v>
      </c>
      <c r="G30" s="595">
        <f t="shared" si="3"/>
        <v>20534.294583333336</v>
      </c>
      <c r="H30" s="1149"/>
      <c r="I30" s="598">
        <f t="shared" si="4"/>
        <v>0</v>
      </c>
      <c r="J30" s="17"/>
    </row>
    <row r="31" spans="1:11" ht="17.25" customHeight="1" x14ac:dyDescent="0.2">
      <c r="A31" s="1498"/>
      <c r="B31" s="297" t="s">
        <v>605</v>
      </c>
      <c r="C31" s="299" t="s">
        <v>152</v>
      </c>
      <c r="D31" s="289" t="s">
        <v>289</v>
      </c>
      <c r="E31" s="284">
        <v>1</v>
      </c>
      <c r="F31" s="110">
        <v>22100.495416666668</v>
      </c>
      <c r="G31" s="596">
        <f t="shared" si="3"/>
        <v>22100.495416666668</v>
      </c>
      <c r="H31" s="1150"/>
      <c r="I31" s="599">
        <f t="shared" si="4"/>
        <v>0</v>
      </c>
      <c r="J31" s="17"/>
    </row>
    <row r="32" spans="1:11" ht="17.25" customHeight="1" x14ac:dyDescent="0.2">
      <c r="A32" s="1498"/>
      <c r="B32" s="297" t="s">
        <v>606</v>
      </c>
      <c r="C32" s="299" t="s">
        <v>153</v>
      </c>
      <c r="D32" s="289" t="s">
        <v>289</v>
      </c>
      <c r="E32" s="284">
        <v>1</v>
      </c>
      <c r="F32" s="110">
        <v>31153.379999999997</v>
      </c>
      <c r="G32" s="596">
        <f t="shared" si="3"/>
        <v>31153.379999999997</v>
      </c>
      <c r="H32" s="1150"/>
      <c r="I32" s="599">
        <f t="shared" si="4"/>
        <v>0</v>
      </c>
      <c r="J32" s="17"/>
    </row>
    <row r="33" spans="1:16384" ht="17.25" customHeight="1" x14ac:dyDescent="0.2">
      <c r="A33" s="1498"/>
      <c r="B33" s="297" t="s">
        <v>607</v>
      </c>
      <c r="C33" s="299" t="s">
        <v>154</v>
      </c>
      <c r="D33" s="289" t="s">
        <v>289</v>
      </c>
      <c r="E33" s="284">
        <v>1</v>
      </c>
      <c r="F33" s="110">
        <v>44420.380833333329</v>
      </c>
      <c r="G33" s="596">
        <f t="shared" si="3"/>
        <v>44420.380833333329</v>
      </c>
      <c r="H33" s="1150"/>
      <c r="I33" s="599">
        <f t="shared" si="4"/>
        <v>0</v>
      </c>
      <c r="J33" s="17"/>
    </row>
    <row r="34" spans="1:16384" ht="17.25" customHeight="1" x14ac:dyDescent="0.2">
      <c r="A34" s="1498"/>
      <c r="B34" s="297" t="s">
        <v>608</v>
      </c>
      <c r="C34" s="299" t="s">
        <v>155</v>
      </c>
      <c r="D34" s="289" t="s">
        <v>289</v>
      </c>
      <c r="E34" s="284">
        <v>1</v>
      </c>
      <c r="F34" s="110">
        <v>44420.380833333329</v>
      </c>
      <c r="G34" s="596">
        <f t="shared" si="3"/>
        <v>44420.380833333329</v>
      </c>
      <c r="H34" s="1150"/>
      <c r="I34" s="599">
        <f t="shared" si="4"/>
        <v>0</v>
      </c>
      <c r="J34" s="17"/>
    </row>
    <row r="35" spans="1:16384" ht="17.25" customHeight="1" x14ac:dyDescent="0.2">
      <c r="J35" s="17"/>
    </row>
    <row r="36" spans="1:16384" ht="17.25" customHeight="1" x14ac:dyDescent="0.2">
      <c r="J36" s="17"/>
    </row>
    <row r="37" spans="1:16384" ht="17.25" customHeight="1" x14ac:dyDescent="0.2">
      <c r="J37" s="17"/>
    </row>
    <row r="38" spans="1:16384" ht="17.25" customHeight="1" x14ac:dyDescent="0.2">
      <c r="J38" s="17"/>
    </row>
    <row r="39" spans="1:16384" ht="17.25" customHeight="1" x14ac:dyDescent="0.2">
      <c r="J39" s="17"/>
    </row>
    <row r="40" spans="1:16384" ht="44.45" customHeight="1" x14ac:dyDescent="0.2">
      <c r="J40" s="1487"/>
      <c r="K40" s="1488"/>
      <c r="L40" s="1488"/>
      <c r="M40" s="1488"/>
      <c r="N40" s="1488"/>
      <c r="O40" s="1488"/>
      <c r="P40" s="1488"/>
      <c r="Q40" s="1488"/>
      <c r="R40" s="1488"/>
      <c r="S40" s="1487"/>
      <c r="T40" s="1488"/>
      <c r="U40" s="1488"/>
      <c r="V40" s="1488"/>
      <c r="W40" s="1488"/>
      <c r="X40" s="1488"/>
      <c r="Y40" s="1488"/>
      <c r="Z40" s="1488"/>
      <c r="AA40" s="1488"/>
      <c r="AB40" s="1487"/>
      <c r="AC40" s="1488"/>
      <c r="AD40" s="1488"/>
      <c r="AE40" s="1488"/>
      <c r="AF40" s="1488"/>
      <c r="AG40" s="1488"/>
      <c r="AH40" s="1488"/>
      <c r="AI40" s="1488"/>
      <c r="AJ40" s="1488"/>
      <c r="AK40" s="1487"/>
      <c r="AL40" s="1488"/>
      <c r="AM40" s="1488"/>
      <c r="AN40" s="1488"/>
      <c r="AO40" s="1488"/>
      <c r="AP40" s="1488"/>
      <c r="AQ40" s="1488"/>
      <c r="AR40" s="1488"/>
      <c r="AS40" s="1488"/>
      <c r="AT40" s="1487"/>
      <c r="AU40" s="1488"/>
      <c r="AV40" s="1488"/>
      <c r="AW40" s="1488"/>
      <c r="AX40" s="1488"/>
      <c r="AY40" s="1488"/>
      <c r="AZ40" s="1488"/>
      <c r="BA40" s="1488"/>
      <c r="BB40" s="1488"/>
      <c r="BC40" s="1487"/>
      <c r="BD40" s="1488"/>
      <c r="BE40" s="1488"/>
      <c r="BF40" s="1488"/>
      <c r="BG40" s="1488"/>
      <c r="BH40" s="1488"/>
      <c r="BI40" s="1488"/>
      <c r="BJ40" s="1488"/>
      <c r="BK40" s="1488"/>
      <c r="BL40" s="1487"/>
      <c r="BM40" s="1488"/>
      <c r="BN40" s="1488"/>
      <c r="BO40" s="1488"/>
      <c r="BP40" s="1488"/>
      <c r="BQ40" s="1488"/>
      <c r="BR40" s="1488"/>
      <c r="BS40" s="1488"/>
      <c r="BT40" s="1488"/>
      <c r="BU40" s="1487"/>
      <c r="BV40" s="1488"/>
      <c r="BW40" s="1488"/>
      <c r="BX40" s="1488"/>
      <c r="BY40" s="1488"/>
      <c r="BZ40" s="1488"/>
      <c r="CA40" s="1488"/>
      <c r="CB40" s="1488"/>
      <c r="CC40" s="1488"/>
      <c r="CD40" s="1487"/>
      <c r="CE40" s="1488"/>
      <c r="CF40" s="1488"/>
      <c r="CG40" s="1488"/>
      <c r="CH40" s="1488"/>
      <c r="CI40" s="1488"/>
      <c r="CJ40" s="1488"/>
      <c r="CK40" s="1488"/>
      <c r="CL40" s="1488"/>
      <c r="CM40" s="1487"/>
      <c r="CN40" s="1488"/>
      <c r="CO40" s="1488"/>
      <c r="CP40" s="1488"/>
      <c r="CQ40" s="1488"/>
      <c r="CR40" s="1488"/>
      <c r="CS40" s="1488"/>
      <c r="CT40" s="1488"/>
      <c r="CU40" s="1488"/>
      <c r="CV40" s="1487"/>
      <c r="CW40" s="1488"/>
      <c r="CX40" s="1488"/>
      <c r="CY40" s="1488"/>
      <c r="CZ40" s="1488"/>
      <c r="DA40" s="1488"/>
      <c r="DB40" s="1488"/>
      <c r="DC40" s="1488"/>
      <c r="DD40" s="1488"/>
      <c r="DE40" s="1487"/>
      <c r="DF40" s="1488"/>
      <c r="DG40" s="1488"/>
      <c r="DH40" s="1488"/>
      <c r="DI40" s="1488"/>
      <c r="DJ40" s="1488"/>
      <c r="DK40" s="1488"/>
      <c r="DL40" s="1488"/>
      <c r="DM40" s="1488"/>
      <c r="DN40" s="1487"/>
      <c r="DO40" s="1488"/>
      <c r="DP40" s="1488"/>
      <c r="DQ40" s="1488"/>
      <c r="DR40" s="1488"/>
      <c r="DS40" s="1488"/>
      <c r="DT40" s="1488"/>
      <c r="DU40" s="1488"/>
      <c r="DV40" s="1488"/>
      <c r="DW40" s="1487"/>
      <c r="DX40" s="1488"/>
      <c r="DY40" s="1488"/>
      <c r="DZ40" s="1488"/>
      <c r="EA40" s="1488"/>
      <c r="EB40" s="1488"/>
      <c r="EC40" s="1488"/>
      <c r="ED40" s="1488"/>
      <c r="EE40" s="1488"/>
      <c r="EF40" s="1487"/>
      <c r="EG40" s="1488"/>
      <c r="EH40" s="1488"/>
      <c r="EI40" s="1488"/>
      <c r="EJ40" s="1488"/>
      <c r="EK40" s="1488"/>
      <c r="EL40" s="1488"/>
      <c r="EM40" s="1488"/>
      <c r="EN40" s="1488"/>
      <c r="EO40" s="1487"/>
      <c r="EP40" s="1488"/>
      <c r="EQ40" s="1488"/>
      <c r="ER40" s="1488"/>
      <c r="ES40" s="1488"/>
      <c r="ET40" s="1488"/>
      <c r="EU40" s="1488"/>
      <c r="EV40" s="1488"/>
      <c r="EW40" s="1488"/>
      <c r="EX40" s="1487"/>
      <c r="EY40" s="1488"/>
      <c r="EZ40" s="1488"/>
      <c r="FA40" s="1488"/>
      <c r="FB40" s="1488"/>
      <c r="FC40" s="1488"/>
      <c r="FD40" s="1488"/>
      <c r="FE40" s="1488"/>
      <c r="FF40" s="1488"/>
      <c r="FG40" s="1487"/>
      <c r="FH40" s="1488"/>
      <c r="FI40" s="1488"/>
      <c r="FJ40" s="1488"/>
      <c r="FK40" s="1488"/>
      <c r="FL40" s="1488"/>
      <c r="FM40" s="1488"/>
      <c r="FN40" s="1488"/>
      <c r="FO40" s="1488"/>
      <c r="FP40" s="1487"/>
      <c r="FQ40" s="1488"/>
      <c r="FR40" s="1488"/>
      <c r="FS40" s="1488"/>
      <c r="FT40" s="1488"/>
      <c r="FU40" s="1488"/>
      <c r="FV40" s="1488"/>
      <c r="FW40" s="1488"/>
      <c r="FX40" s="1488"/>
      <c r="FY40" s="1487"/>
      <c r="FZ40" s="1488"/>
      <c r="GA40" s="1488"/>
      <c r="GB40" s="1488"/>
      <c r="GC40" s="1488"/>
      <c r="GD40" s="1488"/>
      <c r="GE40" s="1488"/>
      <c r="GF40" s="1488"/>
      <c r="GG40" s="1488"/>
      <c r="GH40" s="1487"/>
      <c r="GI40" s="1488"/>
      <c r="GJ40" s="1488"/>
      <c r="GK40" s="1488"/>
      <c r="GL40" s="1488"/>
      <c r="GM40" s="1488"/>
      <c r="GN40" s="1488"/>
      <c r="GO40" s="1488"/>
      <c r="GP40" s="1488"/>
      <c r="GQ40" s="1487"/>
      <c r="GR40" s="1488"/>
      <c r="GS40" s="1488"/>
      <c r="GT40" s="1488"/>
      <c r="GU40" s="1488"/>
      <c r="GV40" s="1488"/>
      <c r="GW40" s="1488"/>
      <c r="GX40" s="1488"/>
      <c r="GY40" s="1488"/>
      <c r="GZ40" s="1487"/>
      <c r="HA40" s="1488"/>
      <c r="HB40" s="1488"/>
      <c r="HC40" s="1488"/>
      <c r="HD40" s="1488"/>
      <c r="HE40" s="1488"/>
      <c r="HF40" s="1488"/>
      <c r="HG40" s="1488"/>
      <c r="HH40" s="1488"/>
      <c r="HI40" s="1487"/>
      <c r="HJ40" s="1488"/>
      <c r="HK40" s="1488"/>
      <c r="HL40" s="1488"/>
      <c r="HM40" s="1488"/>
      <c r="HN40" s="1488"/>
      <c r="HO40" s="1488"/>
      <c r="HP40" s="1488"/>
      <c r="HQ40" s="1488"/>
      <c r="HR40" s="1487"/>
      <c r="HS40" s="1488"/>
      <c r="HT40" s="1488"/>
      <c r="HU40" s="1488"/>
      <c r="HV40" s="1488"/>
      <c r="HW40" s="1488"/>
      <c r="HX40" s="1488"/>
      <c r="HY40" s="1488"/>
      <c r="HZ40" s="1488"/>
      <c r="IA40" s="1487"/>
      <c r="IB40" s="1488"/>
      <c r="IC40" s="1488"/>
      <c r="ID40" s="1488"/>
      <c r="IE40" s="1488"/>
      <c r="IF40" s="1488"/>
      <c r="IG40" s="1488"/>
      <c r="IH40" s="1488"/>
      <c r="II40" s="1488"/>
      <c r="IJ40" s="1487"/>
      <c r="IK40" s="1488"/>
      <c r="IL40" s="1488"/>
      <c r="IM40" s="1488"/>
      <c r="IN40" s="1488"/>
      <c r="IO40" s="1488"/>
      <c r="IP40" s="1488"/>
      <c r="IQ40" s="1488"/>
      <c r="IR40" s="1488"/>
      <c r="IS40" s="1487"/>
      <c r="IT40" s="1488"/>
      <c r="IU40" s="1488"/>
      <c r="IV40" s="1488"/>
      <c r="IW40" s="1488"/>
      <c r="IX40" s="1488"/>
      <c r="IY40" s="1488"/>
      <c r="IZ40" s="1488"/>
      <c r="JA40" s="1488"/>
      <c r="JB40" s="1487"/>
      <c r="JC40" s="1488"/>
      <c r="JD40" s="1488"/>
      <c r="JE40" s="1488"/>
      <c r="JF40" s="1488"/>
      <c r="JG40" s="1488"/>
      <c r="JH40" s="1488"/>
      <c r="JI40" s="1488"/>
      <c r="JJ40" s="1488"/>
      <c r="JK40" s="1487"/>
      <c r="JL40" s="1488"/>
      <c r="JM40" s="1488"/>
      <c r="JN40" s="1488"/>
      <c r="JO40" s="1488"/>
      <c r="JP40" s="1488"/>
      <c r="JQ40" s="1488"/>
      <c r="JR40" s="1488"/>
      <c r="JS40" s="1488"/>
      <c r="JT40" s="1487"/>
      <c r="JU40" s="1488"/>
      <c r="JV40" s="1488"/>
      <c r="JW40" s="1488"/>
      <c r="JX40" s="1488"/>
      <c r="JY40" s="1488"/>
      <c r="JZ40" s="1488"/>
      <c r="KA40" s="1488"/>
      <c r="KB40" s="1488"/>
      <c r="KC40" s="1487"/>
      <c r="KD40" s="1488"/>
      <c r="KE40" s="1488"/>
      <c r="KF40" s="1488"/>
      <c r="KG40" s="1488"/>
      <c r="KH40" s="1488"/>
      <c r="KI40" s="1488"/>
      <c r="KJ40" s="1488"/>
      <c r="KK40" s="1488"/>
      <c r="KL40" s="1487"/>
      <c r="KM40" s="1488"/>
      <c r="KN40" s="1488"/>
      <c r="KO40" s="1488"/>
      <c r="KP40" s="1488"/>
      <c r="KQ40" s="1488"/>
      <c r="KR40" s="1488"/>
      <c r="KS40" s="1488"/>
      <c r="KT40" s="1488"/>
      <c r="KU40" s="1487"/>
      <c r="KV40" s="1488"/>
      <c r="KW40" s="1488"/>
      <c r="KX40" s="1488"/>
      <c r="KY40" s="1488"/>
      <c r="KZ40" s="1488"/>
      <c r="LA40" s="1488"/>
      <c r="LB40" s="1488"/>
      <c r="LC40" s="1488"/>
      <c r="LD40" s="1487"/>
      <c r="LE40" s="1488"/>
      <c r="LF40" s="1488"/>
      <c r="LG40" s="1488"/>
      <c r="LH40" s="1488"/>
      <c r="LI40" s="1488"/>
      <c r="LJ40" s="1488"/>
      <c r="LK40" s="1488"/>
      <c r="LL40" s="1488"/>
      <c r="LM40" s="1487"/>
      <c r="LN40" s="1488"/>
      <c r="LO40" s="1488"/>
      <c r="LP40" s="1488"/>
      <c r="LQ40" s="1488"/>
      <c r="LR40" s="1488"/>
      <c r="LS40" s="1488"/>
      <c r="LT40" s="1488"/>
      <c r="LU40" s="1488"/>
      <c r="LV40" s="1487"/>
      <c r="LW40" s="1488"/>
      <c r="LX40" s="1488"/>
      <c r="LY40" s="1488"/>
      <c r="LZ40" s="1488"/>
      <c r="MA40" s="1488"/>
      <c r="MB40" s="1488"/>
      <c r="MC40" s="1488"/>
      <c r="MD40" s="1488"/>
      <c r="ME40" s="1487"/>
      <c r="MF40" s="1488"/>
      <c r="MG40" s="1488"/>
      <c r="MH40" s="1488"/>
      <c r="MI40" s="1488"/>
      <c r="MJ40" s="1488"/>
      <c r="MK40" s="1488"/>
      <c r="ML40" s="1488"/>
      <c r="MM40" s="1488"/>
      <c r="MN40" s="1487"/>
      <c r="MO40" s="1488"/>
      <c r="MP40" s="1488"/>
      <c r="MQ40" s="1488"/>
      <c r="MR40" s="1488"/>
      <c r="MS40" s="1488"/>
      <c r="MT40" s="1488"/>
      <c r="MU40" s="1488"/>
      <c r="MV40" s="1488"/>
      <c r="MW40" s="1487"/>
      <c r="MX40" s="1488"/>
      <c r="MY40" s="1488"/>
      <c r="MZ40" s="1488"/>
      <c r="NA40" s="1488"/>
      <c r="NB40" s="1488"/>
      <c r="NC40" s="1488"/>
      <c r="ND40" s="1488"/>
      <c r="NE40" s="1488"/>
      <c r="NF40" s="1487"/>
      <c r="NG40" s="1488"/>
      <c r="NH40" s="1488"/>
      <c r="NI40" s="1488"/>
      <c r="NJ40" s="1488"/>
      <c r="NK40" s="1488"/>
      <c r="NL40" s="1488"/>
      <c r="NM40" s="1488"/>
      <c r="NN40" s="1488"/>
      <c r="NO40" s="1487"/>
      <c r="NP40" s="1488"/>
      <c r="NQ40" s="1488"/>
      <c r="NR40" s="1488"/>
      <c r="NS40" s="1488"/>
      <c r="NT40" s="1488"/>
      <c r="NU40" s="1488"/>
      <c r="NV40" s="1488"/>
      <c r="NW40" s="1488"/>
      <c r="NX40" s="1487"/>
      <c r="NY40" s="1488"/>
      <c r="NZ40" s="1488"/>
      <c r="OA40" s="1488"/>
      <c r="OB40" s="1488"/>
      <c r="OC40" s="1488"/>
      <c r="OD40" s="1488"/>
      <c r="OE40" s="1488"/>
      <c r="OF40" s="1488"/>
      <c r="OG40" s="1487"/>
      <c r="OH40" s="1488"/>
      <c r="OI40" s="1488"/>
      <c r="OJ40" s="1488"/>
      <c r="OK40" s="1488"/>
      <c r="OL40" s="1488"/>
      <c r="OM40" s="1488"/>
      <c r="ON40" s="1488"/>
      <c r="OO40" s="1488"/>
      <c r="OP40" s="1487"/>
      <c r="OQ40" s="1488"/>
      <c r="OR40" s="1488"/>
      <c r="OS40" s="1488"/>
      <c r="OT40" s="1488"/>
      <c r="OU40" s="1488"/>
      <c r="OV40" s="1488"/>
      <c r="OW40" s="1488"/>
      <c r="OX40" s="1488"/>
      <c r="OY40" s="1487"/>
      <c r="OZ40" s="1488"/>
      <c r="PA40" s="1488"/>
      <c r="PB40" s="1488"/>
      <c r="PC40" s="1488"/>
      <c r="PD40" s="1488"/>
      <c r="PE40" s="1488"/>
      <c r="PF40" s="1488"/>
      <c r="PG40" s="1488"/>
      <c r="PH40" s="1487"/>
      <c r="PI40" s="1488"/>
      <c r="PJ40" s="1488"/>
      <c r="PK40" s="1488"/>
      <c r="PL40" s="1488"/>
      <c r="PM40" s="1488"/>
      <c r="PN40" s="1488"/>
      <c r="PO40" s="1488"/>
      <c r="PP40" s="1488"/>
      <c r="PQ40" s="1487"/>
      <c r="PR40" s="1488"/>
      <c r="PS40" s="1488"/>
      <c r="PT40" s="1488"/>
      <c r="PU40" s="1488"/>
      <c r="PV40" s="1488"/>
      <c r="PW40" s="1488"/>
      <c r="PX40" s="1488"/>
      <c r="PY40" s="1488"/>
      <c r="PZ40" s="1487"/>
      <c r="QA40" s="1488"/>
      <c r="QB40" s="1488"/>
      <c r="QC40" s="1488"/>
      <c r="QD40" s="1488"/>
      <c r="QE40" s="1488"/>
      <c r="QF40" s="1488"/>
      <c r="QG40" s="1488"/>
      <c r="QH40" s="1488"/>
      <c r="QI40" s="1487"/>
      <c r="QJ40" s="1488"/>
      <c r="QK40" s="1488"/>
      <c r="QL40" s="1488"/>
      <c r="QM40" s="1488"/>
      <c r="QN40" s="1488"/>
      <c r="QO40" s="1488"/>
      <c r="QP40" s="1488"/>
      <c r="QQ40" s="1488"/>
      <c r="QR40" s="1487"/>
      <c r="QS40" s="1488"/>
      <c r="QT40" s="1488"/>
      <c r="QU40" s="1488"/>
      <c r="QV40" s="1488"/>
      <c r="QW40" s="1488"/>
      <c r="QX40" s="1488"/>
      <c r="QY40" s="1488"/>
      <c r="QZ40" s="1488"/>
      <c r="RA40" s="1487"/>
      <c r="RB40" s="1488"/>
      <c r="RC40" s="1488"/>
      <c r="RD40" s="1488"/>
      <c r="RE40" s="1488"/>
      <c r="RF40" s="1488"/>
      <c r="RG40" s="1488"/>
      <c r="RH40" s="1488"/>
      <c r="RI40" s="1488"/>
      <c r="RJ40" s="1487"/>
      <c r="RK40" s="1488"/>
      <c r="RL40" s="1488"/>
      <c r="RM40" s="1488"/>
      <c r="RN40" s="1488"/>
      <c r="RO40" s="1488"/>
      <c r="RP40" s="1488"/>
      <c r="RQ40" s="1488"/>
      <c r="RR40" s="1488"/>
      <c r="RS40" s="1487"/>
      <c r="RT40" s="1488"/>
      <c r="RU40" s="1488"/>
      <c r="RV40" s="1488"/>
      <c r="RW40" s="1488"/>
      <c r="RX40" s="1488"/>
      <c r="RY40" s="1488"/>
      <c r="RZ40" s="1488"/>
      <c r="SA40" s="1488"/>
      <c r="SB40" s="1487"/>
      <c r="SC40" s="1488"/>
      <c r="SD40" s="1488"/>
      <c r="SE40" s="1488"/>
      <c r="SF40" s="1488"/>
      <c r="SG40" s="1488"/>
      <c r="SH40" s="1488"/>
      <c r="SI40" s="1488"/>
      <c r="SJ40" s="1488"/>
      <c r="SK40" s="1487"/>
      <c r="SL40" s="1488"/>
      <c r="SM40" s="1488"/>
      <c r="SN40" s="1488"/>
      <c r="SO40" s="1488"/>
      <c r="SP40" s="1488"/>
      <c r="SQ40" s="1488"/>
      <c r="SR40" s="1488"/>
      <c r="SS40" s="1488"/>
      <c r="ST40" s="1487"/>
      <c r="SU40" s="1488"/>
      <c r="SV40" s="1488"/>
      <c r="SW40" s="1488"/>
      <c r="SX40" s="1488"/>
      <c r="SY40" s="1488"/>
      <c r="SZ40" s="1488"/>
      <c r="TA40" s="1488"/>
      <c r="TB40" s="1488"/>
      <c r="TC40" s="1487"/>
      <c r="TD40" s="1488"/>
      <c r="TE40" s="1488"/>
      <c r="TF40" s="1488"/>
      <c r="TG40" s="1488"/>
      <c r="TH40" s="1488"/>
      <c r="TI40" s="1488"/>
      <c r="TJ40" s="1488"/>
      <c r="TK40" s="1488"/>
      <c r="TL40" s="1487"/>
      <c r="TM40" s="1488"/>
      <c r="TN40" s="1488"/>
      <c r="TO40" s="1488"/>
      <c r="TP40" s="1488"/>
      <c r="TQ40" s="1488"/>
      <c r="TR40" s="1488"/>
      <c r="TS40" s="1488"/>
      <c r="TT40" s="1488"/>
      <c r="TU40" s="1487"/>
      <c r="TV40" s="1488"/>
      <c r="TW40" s="1488"/>
      <c r="TX40" s="1488"/>
      <c r="TY40" s="1488"/>
      <c r="TZ40" s="1488"/>
      <c r="UA40" s="1488"/>
      <c r="UB40" s="1488"/>
      <c r="UC40" s="1488"/>
      <c r="UD40" s="1487"/>
      <c r="UE40" s="1488"/>
      <c r="UF40" s="1488"/>
      <c r="UG40" s="1488"/>
      <c r="UH40" s="1488"/>
      <c r="UI40" s="1488"/>
      <c r="UJ40" s="1488"/>
      <c r="UK40" s="1488"/>
      <c r="UL40" s="1488"/>
      <c r="UM40" s="1487"/>
      <c r="UN40" s="1488"/>
      <c r="UO40" s="1488"/>
      <c r="UP40" s="1488"/>
      <c r="UQ40" s="1488"/>
      <c r="UR40" s="1488"/>
      <c r="US40" s="1488"/>
      <c r="UT40" s="1488"/>
      <c r="UU40" s="1488"/>
      <c r="UV40" s="1487"/>
      <c r="UW40" s="1488"/>
      <c r="UX40" s="1488"/>
      <c r="UY40" s="1488"/>
      <c r="UZ40" s="1488"/>
      <c r="VA40" s="1488"/>
      <c r="VB40" s="1488"/>
      <c r="VC40" s="1488"/>
      <c r="VD40" s="1488"/>
      <c r="VE40" s="1487"/>
      <c r="VF40" s="1488"/>
      <c r="VG40" s="1488"/>
      <c r="VH40" s="1488"/>
      <c r="VI40" s="1488"/>
      <c r="VJ40" s="1488"/>
      <c r="VK40" s="1488"/>
      <c r="VL40" s="1488"/>
      <c r="VM40" s="1488"/>
      <c r="VN40" s="1487"/>
      <c r="VO40" s="1488"/>
      <c r="VP40" s="1488"/>
      <c r="VQ40" s="1488"/>
      <c r="VR40" s="1488"/>
      <c r="VS40" s="1488"/>
      <c r="VT40" s="1488"/>
      <c r="VU40" s="1488"/>
      <c r="VV40" s="1488"/>
      <c r="VW40" s="1487"/>
      <c r="VX40" s="1488"/>
      <c r="VY40" s="1488"/>
      <c r="VZ40" s="1488"/>
      <c r="WA40" s="1488"/>
      <c r="WB40" s="1488"/>
      <c r="WC40" s="1488"/>
      <c r="WD40" s="1488"/>
      <c r="WE40" s="1488"/>
      <c r="WF40" s="1487"/>
      <c r="WG40" s="1488"/>
      <c r="WH40" s="1488"/>
      <c r="WI40" s="1488"/>
      <c r="WJ40" s="1488"/>
      <c r="WK40" s="1488"/>
      <c r="WL40" s="1488"/>
      <c r="WM40" s="1488"/>
      <c r="WN40" s="1488"/>
      <c r="WO40" s="1487"/>
      <c r="WP40" s="1488"/>
      <c r="WQ40" s="1488"/>
      <c r="WR40" s="1488"/>
      <c r="WS40" s="1488"/>
      <c r="WT40" s="1488"/>
      <c r="WU40" s="1488"/>
      <c r="WV40" s="1488"/>
      <c r="WW40" s="1488"/>
      <c r="WX40" s="1487"/>
      <c r="WY40" s="1488"/>
      <c r="WZ40" s="1488"/>
      <c r="XA40" s="1488"/>
      <c r="XB40" s="1488"/>
      <c r="XC40" s="1488"/>
      <c r="XD40" s="1488"/>
      <c r="XE40" s="1488"/>
      <c r="XF40" s="1488"/>
      <c r="XG40" s="1487"/>
      <c r="XH40" s="1488"/>
      <c r="XI40" s="1488"/>
      <c r="XJ40" s="1488"/>
      <c r="XK40" s="1488"/>
      <c r="XL40" s="1488"/>
      <c r="XM40" s="1488"/>
      <c r="XN40" s="1488"/>
      <c r="XO40" s="1488"/>
      <c r="XP40" s="1487"/>
      <c r="XQ40" s="1488"/>
      <c r="XR40" s="1488"/>
      <c r="XS40" s="1488"/>
      <c r="XT40" s="1488"/>
      <c r="XU40" s="1488"/>
      <c r="XV40" s="1488"/>
      <c r="XW40" s="1488"/>
      <c r="XX40" s="1488"/>
      <c r="XY40" s="1487"/>
      <c r="XZ40" s="1488"/>
      <c r="YA40" s="1488"/>
      <c r="YB40" s="1488"/>
      <c r="YC40" s="1488"/>
      <c r="YD40" s="1488"/>
      <c r="YE40" s="1488"/>
      <c r="YF40" s="1488"/>
      <c r="YG40" s="1488"/>
      <c r="YH40" s="1487"/>
      <c r="YI40" s="1488"/>
      <c r="YJ40" s="1488"/>
      <c r="YK40" s="1488"/>
      <c r="YL40" s="1488"/>
      <c r="YM40" s="1488"/>
      <c r="YN40" s="1488"/>
      <c r="YO40" s="1488"/>
      <c r="YP40" s="1488"/>
      <c r="YQ40" s="1487"/>
      <c r="YR40" s="1488"/>
      <c r="YS40" s="1488"/>
      <c r="YT40" s="1488"/>
      <c r="YU40" s="1488"/>
      <c r="YV40" s="1488"/>
      <c r="YW40" s="1488"/>
      <c r="YX40" s="1488"/>
      <c r="YY40" s="1488"/>
      <c r="YZ40" s="1487"/>
      <c r="ZA40" s="1488"/>
      <c r="ZB40" s="1488"/>
      <c r="ZC40" s="1488"/>
      <c r="ZD40" s="1488"/>
      <c r="ZE40" s="1488"/>
      <c r="ZF40" s="1488"/>
      <c r="ZG40" s="1488"/>
      <c r="ZH40" s="1488"/>
      <c r="ZI40" s="1487"/>
      <c r="ZJ40" s="1488"/>
      <c r="ZK40" s="1488"/>
      <c r="ZL40" s="1488"/>
      <c r="ZM40" s="1488"/>
      <c r="ZN40" s="1488"/>
      <c r="ZO40" s="1488"/>
      <c r="ZP40" s="1488"/>
      <c r="ZQ40" s="1488"/>
      <c r="ZR40" s="1487"/>
      <c r="ZS40" s="1488"/>
      <c r="ZT40" s="1488"/>
      <c r="ZU40" s="1488"/>
      <c r="ZV40" s="1488"/>
      <c r="ZW40" s="1488"/>
      <c r="ZX40" s="1488"/>
      <c r="ZY40" s="1488"/>
      <c r="ZZ40" s="1488"/>
      <c r="AAA40" s="1487"/>
      <c r="AAB40" s="1488"/>
      <c r="AAC40" s="1488"/>
      <c r="AAD40" s="1488"/>
      <c r="AAE40" s="1488"/>
      <c r="AAF40" s="1488"/>
      <c r="AAG40" s="1488"/>
      <c r="AAH40" s="1488"/>
      <c r="AAI40" s="1488"/>
      <c r="AAJ40" s="1487"/>
      <c r="AAK40" s="1488"/>
      <c r="AAL40" s="1488"/>
      <c r="AAM40" s="1488"/>
      <c r="AAN40" s="1488"/>
      <c r="AAO40" s="1488"/>
      <c r="AAP40" s="1488"/>
      <c r="AAQ40" s="1488"/>
      <c r="AAR40" s="1488"/>
      <c r="AAS40" s="1487"/>
      <c r="AAT40" s="1488"/>
      <c r="AAU40" s="1488"/>
      <c r="AAV40" s="1488"/>
      <c r="AAW40" s="1488"/>
      <c r="AAX40" s="1488"/>
      <c r="AAY40" s="1488"/>
      <c r="AAZ40" s="1488"/>
      <c r="ABA40" s="1488"/>
      <c r="ABB40" s="1487"/>
      <c r="ABC40" s="1488"/>
      <c r="ABD40" s="1488"/>
      <c r="ABE40" s="1488"/>
      <c r="ABF40" s="1488"/>
      <c r="ABG40" s="1488"/>
      <c r="ABH40" s="1488"/>
      <c r="ABI40" s="1488"/>
      <c r="ABJ40" s="1488"/>
      <c r="ABK40" s="1487"/>
      <c r="ABL40" s="1488"/>
      <c r="ABM40" s="1488"/>
      <c r="ABN40" s="1488"/>
      <c r="ABO40" s="1488"/>
      <c r="ABP40" s="1488"/>
      <c r="ABQ40" s="1488"/>
      <c r="ABR40" s="1488"/>
      <c r="ABS40" s="1488"/>
      <c r="ABT40" s="1487"/>
      <c r="ABU40" s="1488"/>
      <c r="ABV40" s="1488"/>
      <c r="ABW40" s="1488"/>
      <c r="ABX40" s="1488"/>
      <c r="ABY40" s="1488"/>
      <c r="ABZ40" s="1488"/>
      <c r="ACA40" s="1488"/>
      <c r="ACB40" s="1488"/>
      <c r="ACC40" s="1487"/>
      <c r="ACD40" s="1488"/>
      <c r="ACE40" s="1488"/>
      <c r="ACF40" s="1488"/>
      <c r="ACG40" s="1488"/>
      <c r="ACH40" s="1488"/>
      <c r="ACI40" s="1488"/>
      <c r="ACJ40" s="1488"/>
      <c r="ACK40" s="1488"/>
      <c r="ACL40" s="1487"/>
      <c r="ACM40" s="1488"/>
      <c r="ACN40" s="1488"/>
      <c r="ACO40" s="1488"/>
      <c r="ACP40" s="1488"/>
      <c r="ACQ40" s="1488"/>
      <c r="ACR40" s="1488"/>
      <c r="ACS40" s="1488"/>
      <c r="ACT40" s="1488"/>
      <c r="ACU40" s="1487"/>
      <c r="ACV40" s="1488"/>
      <c r="ACW40" s="1488"/>
      <c r="ACX40" s="1488"/>
      <c r="ACY40" s="1488"/>
      <c r="ACZ40" s="1488"/>
      <c r="ADA40" s="1488"/>
      <c r="ADB40" s="1488"/>
      <c r="ADC40" s="1488"/>
      <c r="ADD40" s="1487"/>
      <c r="ADE40" s="1488"/>
      <c r="ADF40" s="1488"/>
      <c r="ADG40" s="1488"/>
      <c r="ADH40" s="1488"/>
      <c r="ADI40" s="1488"/>
      <c r="ADJ40" s="1488"/>
      <c r="ADK40" s="1488"/>
      <c r="ADL40" s="1488"/>
      <c r="ADM40" s="1487"/>
      <c r="ADN40" s="1488"/>
      <c r="ADO40" s="1488"/>
      <c r="ADP40" s="1488"/>
      <c r="ADQ40" s="1488"/>
      <c r="ADR40" s="1488"/>
      <c r="ADS40" s="1488"/>
      <c r="ADT40" s="1488"/>
      <c r="ADU40" s="1488"/>
      <c r="ADV40" s="1487"/>
      <c r="ADW40" s="1488"/>
      <c r="ADX40" s="1488"/>
      <c r="ADY40" s="1488"/>
      <c r="ADZ40" s="1488"/>
      <c r="AEA40" s="1488"/>
      <c r="AEB40" s="1488"/>
      <c r="AEC40" s="1488"/>
      <c r="AED40" s="1488"/>
      <c r="AEE40" s="1487"/>
      <c r="AEF40" s="1488"/>
      <c r="AEG40" s="1488"/>
      <c r="AEH40" s="1488"/>
      <c r="AEI40" s="1488"/>
      <c r="AEJ40" s="1488"/>
      <c r="AEK40" s="1488"/>
      <c r="AEL40" s="1488"/>
      <c r="AEM40" s="1488"/>
      <c r="AEN40" s="1487"/>
      <c r="AEO40" s="1488"/>
      <c r="AEP40" s="1488"/>
      <c r="AEQ40" s="1488"/>
      <c r="AER40" s="1488"/>
      <c r="AES40" s="1488"/>
      <c r="AET40" s="1488"/>
      <c r="AEU40" s="1488"/>
      <c r="AEV40" s="1488"/>
      <c r="AEW40" s="1487"/>
      <c r="AEX40" s="1488"/>
      <c r="AEY40" s="1488"/>
      <c r="AEZ40" s="1488"/>
      <c r="AFA40" s="1488"/>
      <c r="AFB40" s="1488"/>
      <c r="AFC40" s="1488"/>
      <c r="AFD40" s="1488"/>
      <c r="AFE40" s="1488"/>
      <c r="AFF40" s="1487"/>
      <c r="AFG40" s="1488"/>
      <c r="AFH40" s="1488"/>
      <c r="AFI40" s="1488"/>
      <c r="AFJ40" s="1488"/>
      <c r="AFK40" s="1488"/>
      <c r="AFL40" s="1488"/>
      <c r="AFM40" s="1488"/>
      <c r="AFN40" s="1488"/>
      <c r="AFO40" s="1487"/>
      <c r="AFP40" s="1488"/>
      <c r="AFQ40" s="1488"/>
      <c r="AFR40" s="1488"/>
      <c r="AFS40" s="1488"/>
      <c r="AFT40" s="1488"/>
      <c r="AFU40" s="1488"/>
      <c r="AFV40" s="1488"/>
      <c r="AFW40" s="1488"/>
      <c r="AFX40" s="1487"/>
      <c r="AFY40" s="1488"/>
      <c r="AFZ40" s="1488"/>
      <c r="AGA40" s="1488"/>
      <c r="AGB40" s="1488"/>
      <c r="AGC40" s="1488"/>
      <c r="AGD40" s="1488"/>
      <c r="AGE40" s="1488"/>
      <c r="AGF40" s="1488"/>
      <c r="AGG40" s="1487"/>
      <c r="AGH40" s="1488"/>
      <c r="AGI40" s="1488"/>
      <c r="AGJ40" s="1488"/>
      <c r="AGK40" s="1488"/>
      <c r="AGL40" s="1488"/>
      <c r="AGM40" s="1488"/>
      <c r="AGN40" s="1488"/>
      <c r="AGO40" s="1488"/>
      <c r="AGP40" s="1487"/>
      <c r="AGQ40" s="1488"/>
      <c r="AGR40" s="1488"/>
      <c r="AGS40" s="1488"/>
      <c r="AGT40" s="1488"/>
      <c r="AGU40" s="1488"/>
      <c r="AGV40" s="1488"/>
      <c r="AGW40" s="1488"/>
      <c r="AGX40" s="1488"/>
      <c r="AGY40" s="1487"/>
      <c r="AGZ40" s="1488"/>
      <c r="AHA40" s="1488"/>
      <c r="AHB40" s="1488"/>
      <c r="AHC40" s="1488"/>
      <c r="AHD40" s="1488"/>
      <c r="AHE40" s="1488"/>
      <c r="AHF40" s="1488"/>
      <c r="AHG40" s="1488"/>
      <c r="AHH40" s="1487"/>
      <c r="AHI40" s="1488"/>
      <c r="AHJ40" s="1488"/>
      <c r="AHK40" s="1488"/>
      <c r="AHL40" s="1488"/>
      <c r="AHM40" s="1488"/>
      <c r="AHN40" s="1488"/>
      <c r="AHO40" s="1488"/>
      <c r="AHP40" s="1488"/>
      <c r="AHQ40" s="1487"/>
      <c r="AHR40" s="1488"/>
      <c r="AHS40" s="1488"/>
      <c r="AHT40" s="1488"/>
      <c r="AHU40" s="1488"/>
      <c r="AHV40" s="1488"/>
      <c r="AHW40" s="1488"/>
      <c r="AHX40" s="1488"/>
      <c r="AHY40" s="1488"/>
      <c r="AHZ40" s="1487"/>
      <c r="AIA40" s="1488"/>
      <c r="AIB40" s="1488"/>
      <c r="AIC40" s="1488"/>
      <c r="AID40" s="1488"/>
      <c r="AIE40" s="1488"/>
      <c r="AIF40" s="1488"/>
      <c r="AIG40" s="1488"/>
      <c r="AIH40" s="1488"/>
      <c r="AII40" s="1487"/>
      <c r="AIJ40" s="1488"/>
      <c r="AIK40" s="1488"/>
      <c r="AIL40" s="1488"/>
      <c r="AIM40" s="1488"/>
      <c r="AIN40" s="1488"/>
      <c r="AIO40" s="1488"/>
      <c r="AIP40" s="1488"/>
      <c r="AIQ40" s="1488"/>
      <c r="AIR40" s="1487"/>
      <c r="AIS40" s="1488"/>
      <c r="AIT40" s="1488"/>
      <c r="AIU40" s="1488"/>
      <c r="AIV40" s="1488"/>
      <c r="AIW40" s="1488"/>
      <c r="AIX40" s="1488"/>
      <c r="AIY40" s="1488"/>
      <c r="AIZ40" s="1488"/>
      <c r="AJA40" s="1487"/>
      <c r="AJB40" s="1488"/>
      <c r="AJC40" s="1488"/>
      <c r="AJD40" s="1488"/>
      <c r="AJE40" s="1488"/>
      <c r="AJF40" s="1488"/>
      <c r="AJG40" s="1488"/>
      <c r="AJH40" s="1488"/>
      <c r="AJI40" s="1488"/>
      <c r="AJJ40" s="1487"/>
      <c r="AJK40" s="1488"/>
      <c r="AJL40" s="1488"/>
      <c r="AJM40" s="1488"/>
      <c r="AJN40" s="1488"/>
      <c r="AJO40" s="1488"/>
      <c r="AJP40" s="1488"/>
      <c r="AJQ40" s="1488"/>
      <c r="AJR40" s="1488"/>
      <c r="AJS40" s="1487"/>
      <c r="AJT40" s="1488"/>
      <c r="AJU40" s="1488"/>
      <c r="AJV40" s="1488"/>
      <c r="AJW40" s="1488"/>
      <c r="AJX40" s="1488"/>
      <c r="AJY40" s="1488"/>
      <c r="AJZ40" s="1488"/>
      <c r="AKA40" s="1488"/>
      <c r="AKB40" s="1487"/>
      <c r="AKC40" s="1488"/>
      <c r="AKD40" s="1488"/>
      <c r="AKE40" s="1488"/>
      <c r="AKF40" s="1488"/>
      <c r="AKG40" s="1488"/>
      <c r="AKH40" s="1488"/>
      <c r="AKI40" s="1488"/>
      <c r="AKJ40" s="1488"/>
      <c r="AKK40" s="1487"/>
      <c r="AKL40" s="1488"/>
      <c r="AKM40" s="1488"/>
      <c r="AKN40" s="1488"/>
      <c r="AKO40" s="1488"/>
      <c r="AKP40" s="1488"/>
      <c r="AKQ40" s="1488"/>
      <c r="AKR40" s="1488"/>
      <c r="AKS40" s="1488"/>
      <c r="AKT40" s="1487"/>
      <c r="AKU40" s="1488"/>
      <c r="AKV40" s="1488"/>
      <c r="AKW40" s="1488"/>
      <c r="AKX40" s="1488"/>
      <c r="AKY40" s="1488"/>
      <c r="AKZ40" s="1488"/>
      <c r="ALA40" s="1488"/>
      <c r="ALB40" s="1488"/>
      <c r="ALC40" s="1487"/>
      <c r="ALD40" s="1488"/>
      <c r="ALE40" s="1488"/>
      <c r="ALF40" s="1488"/>
      <c r="ALG40" s="1488"/>
      <c r="ALH40" s="1488"/>
      <c r="ALI40" s="1488"/>
      <c r="ALJ40" s="1488"/>
      <c r="ALK40" s="1488"/>
      <c r="ALL40" s="1487"/>
      <c r="ALM40" s="1488"/>
      <c r="ALN40" s="1488"/>
      <c r="ALO40" s="1488"/>
      <c r="ALP40" s="1488"/>
      <c r="ALQ40" s="1488"/>
      <c r="ALR40" s="1488"/>
      <c r="ALS40" s="1488"/>
      <c r="ALT40" s="1488"/>
      <c r="ALU40" s="1487"/>
      <c r="ALV40" s="1488"/>
      <c r="ALW40" s="1488"/>
      <c r="ALX40" s="1488"/>
      <c r="ALY40" s="1488"/>
      <c r="ALZ40" s="1488"/>
      <c r="AMA40" s="1488"/>
      <c r="AMB40" s="1488"/>
      <c r="AMC40" s="1488"/>
      <c r="AMD40" s="1487"/>
      <c r="AME40" s="1488"/>
      <c r="AMF40" s="1488"/>
      <c r="AMG40" s="1488"/>
      <c r="AMH40" s="1488"/>
      <c r="AMI40" s="1488"/>
      <c r="AMJ40" s="1488"/>
      <c r="AMK40" s="1488"/>
      <c r="AML40" s="1488"/>
      <c r="AMM40" s="1487"/>
      <c r="AMN40" s="1488"/>
      <c r="AMO40" s="1488"/>
      <c r="AMP40" s="1488"/>
      <c r="AMQ40" s="1488"/>
      <c r="AMR40" s="1488"/>
      <c r="AMS40" s="1488"/>
      <c r="AMT40" s="1488"/>
      <c r="AMU40" s="1488"/>
      <c r="AMV40" s="1487"/>
      <c r="AMW40" s="1488"/>
      <c r="AMX40" s="1488"/>
      <c r="AMY40" s="1488"/>
      <c r="AMZ40" s="1488"/>
      <c r="ANA40" s="1488"/>
      <c r="ANB40" s="1488"/>
      <c r="ANC40" s="1488"/>
      <c r="AND40" s="1488"/>
      <c r="ANE40" s="1487"/>
      <c r="ANF40" s="1488"/>
      <c r="ANG40" s="1488"/>
      <c r="ANH40" s="1488"/>
      <c r="ANI40" s="1488"/>
      <c r="ANJ40" s="1488"/>
      <c r="ANK40" s="1488"/>
      <c r="ANL40" s="1488"/>
      <c r="ANM40" s="1488"/>
      <c r="ANN40" s="1487"/>
      <c r="ANO40" s="1488"/>
      <c r="ANP40" s="1488"/>
      <c r="ANQ40" s="1488"/>
      <c r="ANR40" s="1488"/>
      <c r="ANS40" s="1488"/>
      <c r="ANT40" s="1488"/>
      <c r="ANU40" s="1488"/>
      <c r="ANV40" s="1488"/>
      <c r="ANW40" s="1487"/>
      <c r="ANX40" s="1488"/>
      <c r="ANY40" s="1488"/>
      <c r="ANZ40" s="1488"/>
      <c r="AOA40" s="1488"/>
      <c r="AOB40" s="1488"/>
      <c r="AOC40" s="1488"/>
      <c r="AOD40" s="1488"/>
      <c r="AOE40" s="1488"/>
      <c r="AOF40" s="1487"/>
      <c r="AOG40" s="1488"/>
      <c r="AOH40" s="1488"/>
      <c r="AOI40" s="1488"/>
      <c r="AOJ40" s="1488"/>
      <c r="AOK40" s="1488"/>
      <c r="AOL40" s="1488"/>
      <c r="AOM40" s="1488"/>
      <c r="AON40" s="1488"/>
      <c r="AOO40" s="1487"/>
      <c r="AOP40" s="1488"/>
      <c r="AOQ40" s="1488"/>
      <c r="AOR40" s="1488"/>
      <c r="AOS40" s="1488"/>
      <c r="AOT40" s="1488"/>
      <c r="AOU40" s="1488"/>
      <c r="AOV40" s="1488"/>
      <c r="AOW40" s="1488"/>
      <c r="AOX40" s="1487"/>
      <c r="AOY40" s="1488"/>
      <c r="AOZ40" s="1488"/>
      <c r="APA40" s="1488"/>
      <c r="APB40" s="1488"/>
      <c r="APC40" s="1488"/>
      <c r="APD40" s="1488"/>
      <c r="APE40" s="1488"/>
      <c r="APF40" s="1488"/>
      <c r="APG40" s="1487"/>
      <c r="APH40" s="1488"/>
      <c r="API40" s="1488"/>
      <c r="APJ40" s="1488"/>
      <c r="APK40" s="1488"/>
      <c r="APL40" s="1488"/>
      <c r="APM40" s="1488"/>
      <c r="APN40" s="1488"/>
      <c r="APO40" s="1488"/>
      <c r="APP40" s="1487"/>
      <c r="APQ40" s="1488"/>
      <c r="APR40" s="1488"/>
      <c r="APS40" s="1488"/>
      <c r="APT40" s="1488"/>
      <c r="APU40" s="1488"/>
      <c r="APV40" s="1488"/>
      <c r="APW40" s="1488"/>
      <c r="APX40" s="1488"/>
      <c r="APY40" s="1487"/>
      <c r="APZ40" s="1488"/>
      <c r="AQA40" s="1488"/>
      <c r="AQB40" s="1488"/>
      <c r="AQC40" s="1488"/>
      <c r="AQD40" s="1488"/>
      <c r="AQE40" s="1488"/>
      <c r="AQF40" s="1488"/>
      <c r="AQG40" s="1488"/>
      <c r="AQH40" s="1487"/>
      <c r="AQI40" s="1488"/>
      <c r="AQJ40" s="1488"/>
      <c r="AQK40" s="1488"/>
      <c r="AQL40" s="1488"/>
      <c r="AQM40" s="1488"/>
      <c r="AQN40" s="1488"/>
      <c r="AQO40" s="1488"/>
      <c r="AQP40" s="1488"/>
      <c r="AQQ40" s="1487"/>
      <c r="AQR40" s="1488"/>
      <c r="AQS40" s="1488"/>
      <c r="AQT40" s="1488"/>
      <c r="AQU40" s="1488"/>
      <c r="AQV40" s="1488"/>
      <c r="AQW40" s="1488"/>
      <c r="AQX40" s="1488"/>
      <c r="AQY40" s="1488"/>
      <c r="AQZ40" s="1487"/>
      <c r="ARA40" s="1488"/>
      <c r="ARB40" s="1488"/>
      <c r="ARC40" s="1488"/>
      <c r="ARD40" s="1488"/>
      <c r="ARE40" s="1488"/>
      <c r="ARF40" s="1488"/>
      <c r="ARG40" s="1488"/>
      <c r="ARH40" s="1488"/>
      <c r="ARI40" s="1487"/>
      <c r="ARJ40" s="1488"/>
      <c r="ARK40" s="1488"/>
      <c r="ARL40" s="1488"/>
      <c r="ARM40" s="1488"/>
      <c r="ARN40" s="1488"/>
      <c r="ARO40" s="1488"/>
      <c r="ARP40" s="1488"/>
      <c r="ARQ40" s="1488"/>
      <c r="ARR40" s="1487"/>
      <c r="ARS40" s="1488"/>
      <c r="ART40" s="1488"/>
      <c r="ARU40" s="1488"/>
      <c r="ARV40" s="1488"/>
      <c r="ARW40" s="1488"/>
      <c r="ARX40" s="1488"/>
      <c r="ARY40" s="1488"/>
      <c r="ARZ40" s="1488"/>
      <c r="ASA40" s="1487"/>
      <c r="ASB40" s="1488"/>
      <c r="ASC40" s="1488"/>
      <c r="ASD40" s="1488"/>
      <c r="ASE40" s="1488"/>
      <c r="ASF40" s="1488"/>
      <c r="ASG40" s="1488"/>
      <c r="ASH40" s="1488"/>
      <c r="ASI40" s="1488"/>
      <c r="ASJ40" s="1487"/>
      <c r="ASK40" s="1488"/>
      <c r="ASL40" s="1488"/>
      <c r="ASM40" s="1488"/>
      <c r="ASN40" s="1488"/>
      <c r="ASO40" s="1488"/>
      <c r="ASP40" s="1488"/>
      <c r="ASQ40" s="1488"/>
      <c r="ASR40" s="1488"/>
      <c r="ASS40" s="1487"/>
      <c r="AST40" s="1488"/>
      <c r="ASU40" s="1488"/>
      <c r="ASV40" s="1488"/>
      <c r="ASW40" s="1488"/>
      <c r="ASX40" s="1488"/>
      <c r="ASY40" s="1488"/>
      <c r="ASZ40" s="1488"/>
      <c r="ATA40" s="1488"/>
      <c r="ATB40" s="1487"/>
      <c r="ATC40" s="1488"/>
      <c r="ATD40" s="1488"/>
      <c r="ATE40" s="1488"/>
      <c r="ATF40" s="1488"/>
      <c r="ATG40" s="1488"/>
      <c r="ATH40" s="1488"/>
      <c r="ATI40" s="1488"/>
      <c r="ATJ40" s="1488"/>
      <c r="ATK40" s="1487"/>
      <c r="ATL40" s="1488"/>
      <c r="ATM40" s="1488"/>
      <c r="ATN40" s="1488"/>
      <c r="ATO40" s="1488"/>
      <c r="ATP40" s="1488"/>
      <c r="ATQ40" s="1488"/>
      <c r="ATR40" s="1488"/>
      <c r="ATS40" s="1488"/>
      <c r="ATT40" s="1487"/>
      <c r="ATU40" s="1488"/>
      <c r="ATV40" s="1488"/>
      <c r="ATW40" s="1488"/>
      <c r="ATX40" s="1488"/>
      <c r="ATY40" s="1488"/>
      <c r="ATZ40" s="1488"/>
      <c r="AUA40" s="1488"/>
      <c r="AUB40" s="1488"/>
      <c r="AUC40" s="1487"/>
      <c r="AUD40" s="1488"/>
      <c r="AUE40" s="1488"/>
      <c r="AUF40" s="1488"/>
      <c r="AUG40" s="1488"/>
      <c r="AUH40" s="1488"/>
      <c r="AUI40" s="1488"/>
      <c r="AUJ40" s="1488"/>
      <c r="AUK40" s="1488"/>
      <c r="AUL40" s="1487"/>
      <c r="AUM40" s="1488"/>
      <c r="AUN40" s="1488"/>
      <c r="AUO40" s="1488"/>
      <c r="AUP40" s="1488"/>
      <c r="AUQ40" s="1488"/>
      <c r="AUR40" s="1488"/>
      <c r="AUS40" s="1488"/>
      <c r="AUT40" s="1488"/>
      <c r="AUU40" s="1487"/>
      <c r="AUV40" s="1488"/>
      <c r="AUW40" s="1488"/>
      <c r="AUX40" s="1488"/>
      <c r="AUY40" s="1488"/>
      <c r="AUZ40" s="1488"/>
      <c r="AVA40" s="1488"/>
      <c r="AVB40" s="1488"/>
      <c r="AVC40" s="1488"/>
      <c r="AVD40" s="1487"/>
      <c r="AVE40" s="1488"/>
      <c r="AVF40" s="1488"/>
      <c r="AVG40" s="1488"/>
      <c r="AVH40" s="1488"/>
      <c r="AVI40" s="1488"/>
      <c r="AVJ40" s="1488"/>
      <c r="AVK40" s="1488"/>
      <c r="AVL40" s="1488"/>
      <c r="AVM40" s="1487"/>
      <c r="AVN40" s="1488"/>
      <c r="AVO40" s="1488"/>
      <c r="AVP40" s="1488"/>
      <c r="AVQ40" s="1488"/>
      <c r="AVR40" s="1488"/>
      <c r="AVS40" s="1488"/>
      <c r="AVT40" s="1488"/>
      <c r="AVU40" s="1488"/>
      <c r="AVV40" s="1487"/>
      <c r="AVW40" s="1488"/>
      <c r="AVX40" s="1488"/>
      <c r="AVY40" s="1488"/>
      <c r="AVZ40" s="1488"/>
      <c r="AWA40" s="1488"/>
      <c r="AWB40" s="1488"/>
      <c r="AWC40" s="1488"/>
      <c r="AWD40" s="1488"/>
      <c r="AWE40" s="1487"/>
      <c r="AWF40" s="1488"/>
      <c r="AWG40" s="1488"/>
      <c r="AWH40" s="1488"/>
      <c r="AWI40" s="1488"/>
      <c r="AWJ40" s="1488"/>
      <c r="AWK40" s="1488"/>
      <c r="AWL40" s="1488"/>
      <c r="AWM40" s="1488"/>
      <c r="AWN40" s="1487"/>
      <c r="AWO40" s="1488"/>
      <c r="AWP40" s="1488"/>
      <c r="AWQ40" s="1488"/>
      <c r="AWR40" s="1488"/>
      <c r="AWS40" s="1488"/>
      <c r="AWT40" s="1488"/>
      <c r="AWU40" s="1488"/>
      <c r="AWV40" s="1488"/>
      <c r="AWW40" s="1487"/>
      <c r="AWX40" s="1488"/>
      <c r="AWY40" s="1488"/>
      <c r="AWZ40" s="1488"/>
      <c r="AXA40" s="1488"/>
      <c r="AXB40" s="1488"/>
      <c r="AXC40" s="1488"/>
      <c r="AXD40" s="1488"/>
      <c r="AXE40" s="1488"/>
      <c r="AXF40" s="1487"/>
      <c r="AXG40" s="1488"/>
      <c r="AXH40" s="1488"/>
      <c r="AXI40" s="1488"/>
      <c r="AXJ40" s="1488"/>
      <c r="AXK40" s="1488"/>
      <c r="AXL40" s="1488"/>
      <c r="AXM40" s="1488"/>
      <c r="AXN40" s="1488"/>
      <c r="AXO40" s="1487"/>
      <c r="AXP40" s="1488"/>
      <c r="AXQ40" s="1488"/>
      <c r="AXR40" s="1488"/>
      <c r="AXS40" s="1488"/>
      <c r="AXT40" s="1488"/>
      <c r="AXU40" s="1488"/>
      <c r="AXV40" s="1488"/>
      <c r="AXW40" s="1488"/>
      <c r="AXX40" s="1487"/>
      <c r="AXY40" s="1488"/>
      <c r="AXZ40" s="1488"/>
      <c r="AYA40" s="1488"/>
      <c r="AYB40" s="1488"/>
      <c r="AYC40" s="1488"/>
      <c r="AYD40" s="1488"/>
      <c r="AYE40" s="1488"/>
      <c r="AYF40" s="1488"/>
      <c r="AYG40" s="1487"/>
      <c r="AYH40" s="1488"/>
      <c r="AYI40" s="1488"/>
      <c r="AYJ40" s="1488"/>
      <c r="AYK40" s="1488"/>
      <c r="AYL40" s="1488"/>
      <c r="AYM40" s="1488"/>
      <c r="AYN40" s="1488"/>
      <c r="AYO40" s="1488"/>
      <c r="AYP40" s="1487"/>
      <c r="AYQ40" s="1488"/>
      <c r="AYR40" s="1488"/>
      <c r="AYS40" s="1488"/>
      <c r="AYT40" s="1488"/>
      <c r="AYU40" s="1488"/>
      <c r="AYV40" s="1488"/>
      <c r="AYW40" s="1488"/>
      <c r="AYX40" s="1488"/>
      <c r="AYY40" s="1487"/>
      <c r="AYZ40" s="1488"/>
      <c r="AZA40" s="1488"/>
      <c r="AZB40" s="1488"/>
      <c r="AZC40" s="1488"/>
      <c r="AZD40" s="1488"/>
      <c r="AZE40" s="1488"/>
      <c r="AZF40" s="1488"/>
      <c r="AZG40" s="1488"/>
      <c r="AZH40" s="1487"/>
      <c r="AZI40" s="1488"/>
      <c r="AZJ40" s="1488"/>
      <c r="AZK40" s="1488"/>
      <c r="AZL40" s="1488"/>
      <c r="AZM40" s="1488"/>
      <c r="AZN40" s="1488"/>
      <c r="AZO40" s="1488"/>
      <c r="AZP40" s="1488"/>
      <c r="AZQ40" s="1487"/>
      <c r="AZR40" s="1488"/>
      <c r="AZS40" s="1488"/>
      <c r="AZT40" s="1488"/>
      <c r="AZU40" s="1488"/>
      <c r="AZV40" s="1488"/>
      <c r="AZW40" s="1488"/>
      <c r="AZX40" s="1488"/>
      <c r="AZY40" s="1488"/>
      <c r="AZZ40" s="1487"/>
      <c r="BAA40" s="1488"/>
      <c r="BAB40" s="1488"/>
      <c r="BAC40" s="1488"/>
      <c r="BAD40" s="1488"/>
      <c r="BAE40" s="1488"/>
      <c r="BAF40" s="1488"/>
      <c r="BAG40" s="1488"/>
      <c r="BAH40" s="1488"/>
      <c r="BAI40" s="1487"/>
      <c r="BAJ40" s="1488"/>
      <c r="BAK40" s="1488"/>
      <c r="BAL40" s="1488"/>
      <c r="BAM40" s="1488"/>
      <c r="BAN40" s="1488"/>
      <c r="BAO40" s="1488"/>
      <c r="BAP40" s="1488"/>
      <c r="BAQ40" s="1488"/>
      <c r="BAR40" s="1487"/>
      <c r="BAS40" s="1488"/>
      <c r="BAT40" s="1488"/>
      <c r="BAU40" s="1488"/>
      <c r="BAV40" s="1488"/>
      <c r="BAW40" s="1488"/>
      <c r="BAX40" s="1488"/>
      <c r="BAY40" s="1488"/>
      <c r="BAZ40" s="1488"/>
      <c r="BBA40" s="1487"/>
      <c r="BBB40" s="1488"/>
      <c r="BBC40" s="1488"/>
      <c r="BBD40" s="1488"/>
      <c r="BBE40" s="1488"/>
      <c r="BBF40" s="1488"/>
      <c r="BBG40" s="1488"/>
      <c r="BBH40" s="1488"/>
      <c r="BBI40" s="1488"/>
      <c r="BBJ40" s="1487"/>
      <c r="BBK40" s="1488"/>
      <c r="BBL40" s="1488"/>
      <c r="BBM40" s="1488"/>
      <c r="BBN40" s="1488"/>
      <c r="BBO40" s="1488"/>
      <c r="BBP40" s="1488"/>
      <c r="BBQ40" s="1488"/>
      <c r="BBR40" s="1488"/>
      <c r="BBS40" s="1487"/>
      <c r="BBT40" s="1488"/>
      <c r="BBU40" s="1488"/>
      <c r="BBV40" s="1488"/>
      <c r="BBW40" s="1488"/>
      <c r="BBX40" s="1488"/>
      <c r="BBY40" s="1488"/>
      <c r="BBZ40" s="1488"/>
      <c r="BCA40" s="1488"/>
      <c r="BCB40" s="1487"/>
      <c r="BCC40" s="1488"/>
      <c r="BCD40" s="1488"/>
      <c r="BCE40" s="1488"/>
      <c r="BCF40" s="1488"/>
      <c r="BCG40" s="1488"/>
      <c r="BCH40" s="1488"/>
      <c r="BCI40" s="1488"/>
      <c r="BCJ40" s="1488"/>
      <c r="BCK40" s="1487"/>
      <c r="BCL40" s="1488"/>
      <c r="BCM40" s="1488"/>
      <c r="BCN40" s="1488"/>
      <c r="BCO40" s="1488"/>
      <c r="BCP40" s="1488"/>
      <c r="BCQ40" s="1488"/>
      <c r="BCR40" s="1488"/>
      <c r="BCS40" s="1488"/>
      <c r="BCT40" s="1487"/>
      <c r="BCU40" s="1488"/>
      <c r="BCV40" s="1488"/>
      <c r="BCW40" s="1488"/>
      <c r="BCX40" s="1488"/>
      <c r="BCY40" s="1488"/>
      <c r="BCZ40" s="1488"/>
      <c r="BDA40" s="1488"/>
      <c r="BDB40" s="1488"/>
      <c r="BDC40" s="1487"/>
      <c r="BDD40" s="1488"/>
      <c r="BDE40" s="1488"/>
      <c r="BDF40" s="1488"/>
      <c r="BDG40" s="1488"/>
      <c r="BDH40" s="1488"/>
      <c r="BDI40" s="1488"/>
      <c r="BDJ40" s="1488"/>
      <c r="BDK40" s="1488"/>
      <c r="BDL40" s="1487"/>
      <c r="BDM40" s="1488"/>
      <c r="BDN40" s="1488"/>
      <c r="BDO40" s="1488"/>
      <c r="BDP40" s="1488"/>
      <c r="BDQ40" s="1488"/>
      <c r="BDR40" s="1488"/>
      <c r="BDS40" s="1488"/>
      <c r="BDT40" s="1488"/>
      <c r="BDU40" s="1487"/>
      <c r="BDV40" s="1488"/>
      <c r="BDW40" s="1488"/>
      <c r="BDX40" s="1488"/>
      <c r="BDY40" s="1488"/>
      <c r="BDZ40" s="1488"/>
      <c r="BEA40" s="1488"/>
      <c r="BEB40" s="1488"/>
      <c r="BEC40" s="1488"/>
      <c r="BED40" s="1487"/>
      <c r="BEE40" s="1488"/>
      <c r="BEF40" s="1488"/>
      <c r="BEG40" s="1488"/>
      <c r="BEH40" s="1488"/>
      <c r="BEI40" s="1488"/>
      <c r="BEJ40" s="1488"/>
      <c r="BEK40" s="1488"/>
      <c r="BEL40" s="1488"/>
      <c r="BEM40" s="1487"/>
      <c r="BEN40" s="1488"/>
      <c r="BEO40" s="1488"/>
      <c r="BEP40" s="1488"/>
      <c r="BEQ40" s="1488"/>
      <c r="BER40" s="1488"/>
      <c r="BES40" s="1488"/>
      <c r="BET40" s="1488"/>
      <c r="BEU40" s="1488"/>
      <c r="BEV40" s="1487"/>
      <c r="BEW40" s="1488"/>
      <c r="BEX40" s="1488"/>
      <c r="BEY40" s="1488"/>
      <c r="BEZ40" s="1488"/>
      <c r="BFA40" s="1488"/>
      <c r="BFB40" s="1488"/>
      <c r="BFC40" s="1488"/>
      <c r="BFD40" s="1488"/>
      <c r="BFE40" s="1487"/>
      <c r="BFF40" s="1488"/>
      <c r="BFG40" s="1488"/>
      <c r="BFH40" s="1488"/>
      <c r="BFI40" s="1488"/>
      <c r="BFJ40" s="1488"/>
      <c r="BFK40" s="1488"/>
      <c r="BFL40" s="1488"/>
      <c r="BFM40" s="1488"/>
      <c r="BFN40" s="1487"/>
      <c r="BFO40" s="1488"/>
      <c r="BFP40" s="1488"/>
      <c r="BFQ40" s="1488"/>
      <c r="BFR40" s="1488"/>
      <c r="BFS40" s="1488"/>
      <c r="BFT40" s="1488"/>
      <c r="BFU40" s="1488"/>
      <c r="BFV40" s="1488"/>
      <c r="BFW40" s="1487"/>
      <c r="BFX40" s="1488"/>
      <c r="BFY40" s="1488"/>
      <c r="BFZ40" s="1488"/>
      <c r="BGA40" s="1488"/>
      <c r="BGB40" s="1488"/>
      <c r="BGC40" s="1488"/>
      <c r="BGD40" s="1488"/>
      <c r="BGE40" s="1488"/>
      <c r="BGF40" s="1487"/>
      <c r="BGG40" s="1488"/>
      <c r="BGH40" s="1488"/>
      <c r="BGI40" s="1488"/>
      <c r="BGJ40" s="1488"/>
      <c r="BGK40" s="1488"/>
      <c r="BGL40" s="1488"/>
      <c r="BGM40" s="1488"/>
      <c r="BGN40" s="1488"/>
      <c r="BGO40" s="1487"/>
      <c r="BGP40" s="1488"/>
      <c r="BGQ40" s="1488"/>
      <c r="BGR40" s="1488"/>
      <c r="BGS40" s="1488"/>
      <c r="BGT40" s="1488"/>
      <c r="BGU40" s="1488"/>
      <c r="BGV40" s="1488"/>
      <c r="BGW40" s="1488"/>
      <c r="BGX40" s="1487"/>
      <c r="BGY40" s="1488"/>
      <c r="BGZ40" s="1488"/>
      <c r="BHA40" s="1488"/>
      <c r="BHB40" s="1488"/>
      <c r="BHC40" s="1488"/>
      <c r="BHD40" s="1488"/>
      <c r="BHE40" s="1488"/>
      <c r="BHF40" s="1488"/>
      <c r="BHG40" s="1487"/>
      <c r="BHH40" s="1488"/>
      <c r="BHI40" s="1488"/>
      <c r="BHJ40" s="1488"/>
      <c r="BHK40" s="1488"/>
      <c r="BHL40" s="1488"/>
      <c r="BHM40" s="1488"/>
      <c r="BHN40" s="1488"/>
      <c r="BHO40" s="1488"/>
      <c r="BHP40" s="1487"/>
      <c r="BHQ40" s="1488"/>
      <c r="BHR40" s="1488"/>
      <c r="BHS40" s="1488"/>
      <c r="BHT40" s="1488"/>
      <c r="BHU40" s="1488"/>
      <c r="BHV40" s="1488"/>
      <c r="BHW40" s="1488"/>
      <c r="BHX40" s="1488"/>
      <c r="BHY40" s="1487"/>
      <c r="BHZ40" s="1488"/>
      <c r="BIA40" s="1488"/>
      <c r="BIB40" s="1488"/>
      <c r="BIC40" s="1488"/>
      <c r="BID40" s="1488"/>
      <c r="BIE40" s="1488"/>
      <c r="BIF40" s="1488"/>
      <c r="BIG40" s="1488"/>
      <c r="BIH40" s="1487"/>
      <c r="BII40" s="1488"/>
      <c r="BIJ40" s="1488"/>
      <c r="BIK40" s="1488"/>
      <c r="BIL40" s="1488"/>
      <c r="BIM40" s="1488"/>
      <c r="BIN40" s="1488"/>
      <c r="BIO40" s="1488"/>
      <c r="BIP40" s="1488"/>
      <c r="BIQ40" s="1487"/>
      <c r="BIR40" s="1488"/>
      <c r="BIS40" s="1488"/>
      <c r="BIT40" s="1488"/>
      <c r="BIU40" s="1488"/>
      <c r="BIV40" s="1488"/>
      <c r="BIW40" s="1488"/>
      <c r="BIX40" s="1488"/>
      <c r="BIY40" s="1488"/>
      <c r="BIZ40" s="1487"/>
      <c r="BJA40" s="1488"/>
      <c r="BJB40" s="1488"/>
      <c r="BJC40" s="1488"/>
      <c r="BJD40" s="1488"/>
      <c r="BJE40" s="1488"/>
      <c r="BJF40" s="1488"/>
      <c r="BJG40" s="1488"/>
      <c r="BJH40" s="1488"/>
      <c r="BJI40" s="1487"/>
      <c r="BJJ40" s="1488"/>
      <c r="BJK40" s="1488"/>
      <c r="BJL40" s="1488"/>
      <c r="BJM40" s="1488"/>
      <c r="BJN40" s="1488"/>
      <c r="BJO40" s="1488"/>
      <c r="BJP40" s="1488"/>
      <c r="BJQ40" s="1488"/>
      <c r="BJR40" s="1487"/>
      <c r="BJS40" s="1488"/>
      <c r="BJT40" s="1488"/>
      <c r="BJU40" s="1488"/>
      <c r="BJV40" s="1488"/>
      <c r="BJW40" s="1488"/>
      <c r="BJX40" s="1488"/>
      <c r="BJY40" s="1488"/>
      <c r="BJZ40" s="1488"/>
      <c r="BKA40" s="1487"/>
      <c r="BKB40" s="1488"/>
      <c r="BKC40" s="1488"/>
      <c r="BKD40" s="1488"/>
      <c r="BKE40" s="1488"/>
      <c r="BKF40" s="1488"/>
      <c r="BKG40" s="1488"/>
      <c r="BKH40" s="1488"/>
      <c r="BKI40" s="1488"/>
      <c r="BKJ40" s="1487"/>
      <c r="BKK40" s="1488"/>
      <c r="BKL40" s="1488"/>
      <c r="BKM40" s="1488"/>
      <c r="BKN40" s="1488"/>
      <c r="BKO40" s="1488"/>
      <c r="BKP40" s="1488"/>
      <c r="BKQ40" s="1488"/>
      <c r="BKR40" s="1488"/>
      <c r="BKS40" s="1487"/>
      <c r="BKT40" s="1488"/>
      <c r="BKU40" s="1488"/>
      <c r="BKV40" s="1488"/>
      <c r="BKW40" s="1488"/>
      <c r="BKX40" s="1488"/>
      <c r="BKY40" s="1488"/>
      <c r="BKZ40" s="1488"/>
      <c r="BLA40" s="1488"/>
      <c r="BLB40" s="1487"/>
      <c r="BLC40" s="1488"/>
      <c r="BLD40" s="1488"/>
      <c r="BLE40" s="1488"/>
      <c r="BLF40" s="1488"/>
      <c r="BLG40" s="1488"/>
      <c r="BLH40" s="1488"/>
      <c r="BLI40" s="1488"/>
      <c r="BLJ40" s="1488"/>
      <c r="BLK40" s="1487"/>
      <c r="BLL40" s="1488"/>
      <c r="BLM40" s="1488"/>
      <c r="BLN40" s="1488"/>
      <c r="BLO40" s="1488"/>
      <c r="BLP40" s="1488"/>
      <c r="BLQ40" s="1488"/>
      <c r="BLR40" s="1488"/>
      <c r="BLS40" s="1488"/>
      <c r="BLT40" s="1487"/>
      <c r="BLU40" s="1488"/>
      <c r="BLV40" s="1488"/>
      <c r="BLW40" s="1488"/>
      <c r="BLX40" s="1488"/>
      <c r="BLY40" s="1488"/>
      <c r="BLZ40" s="1488"/>
      <c r="BMA40" s="1488"/>
      <c r="BMB40" s="1488"/>
      <c r="BMC40" s="1487"/>
      <c r="BMD40" s="1488"/>
      <c r="BME40" s="1488"/>
      <c r="BMF40" s="1488"/>
      <c r="BMG40" s="1488"/>
      <c r="BMH40" s="1488"/>
      <c r="BMI40" s="1488"/>
      <c r="BMJ40" s="1488"/>
      <c r="BMK40" s="1488"/>
      <c r="BML40" s="1487"/>
      <c r="BMM40" s="1488"/>
      <c r="BMN40" s="1488"/>
      <c r="BMO40" s="1488"/>
      <c r="BMP40" s="1488"/>
      <c r="BMQ40" s="1488"/>
      <c r="BMR40" s="1488"/>
      <c r="BMS40" s="1488"/>
      <c r="BMT40" s="1488"/>
      <c r="BMU40" s="1487"/>
      <c r="BMV40" s="1488"/>
      <c r="BMW40" s="1488"/>
      <c r="BMX40" s="1488"/>
      <c r="BMY40" s="1488"/>
      <c r="BMZ40" s="1488"/>
      <c r="BNA40" s="1488"/>
      <c r="BNB40" s="1488"/>
      <c r="BNC40" s="1488"/>
      <c r="BND40" s="1487"/>
      <c r="BNE40" s="1488"/>
      <c r="BNF40" s="1488"/>
      <c r="BNG40" s="1488"/>
      <c r="BNH40" s="1488"/>
      <c r="BNI40" s="1488"/>
      <c r="BNJ40" s="1488"/>
      <c r="BNK40" s="1488"/>
      <c r="BNL40" s="1488"/>
      <c r="BNM40" s="1487"/>
      <c r="BNN40" s="1488"/>
      <c r="BNO40" s="1488"/>
      <c r="BNP40" s="1488"/>
      <c r="BNQ40" s="1488"/>
      <c r="BNR40" s="1488"/>
      <c r="BNS40" s="1488"/>
      <c r="BNT40" s="1488"/>
      <c r="BNU40" s="1488"/>
      <c r="BNV40" s="1487"/>
      <c r="BNW40" s="1488"/>
      <c r="BNX40" s="1488"/>
      <c r="BNY40" s="1488"/>
      <c r="BNZ40" s="1488"/>
      <c r="BOA40" s="1488"/>
      <c r="BOB40" s="1488"/>
      <c r="BOC40" s="1488"/>
      <c r="BOD40" s="1488"/>
      <c r="BOE40" s="1487"/>
      <c r="BOF40" s="1488"/>
      <c r="BOG40" s="1488"/>
      <c r="BOH40" s="1488"/>
      <c r="BOI40" s="1488"/>
      <c r="BOJ40" s="1488"/>
      <c r="BOK40" s="1488"/>
      <c r="BOL40" s="1488"/>
      <c r="BOM40" s="1488"/>
      <c r="BON40" s="1487"/>
      <c r="BOO40" s="1488"/>
      <c r="BOP40" s="1488"/>
      <c r="BOQ40" s="1488"/>
      <c r="BOR40" s="1488"/>
      <c r="BOS40" s="1488"/>
      <c r="BOT40" s="1488"/>
      <c r="BOU40" s="1488"/>
      <c r="BOV40" s="1488"/>
      <c r="BOW40" s="1487"/>
      <c r="BOX40" s="1488"/>
      <c r="BOY40" s="1488"/>
      <c r="BOZ40" s="1488"/>
      <c r="BPA40" s="1488"/>
      <c r="BPB40" s="1488"/>
      <c r="BPC40" s="1488"/>
      <c r="BPD40" s="1488"/>
      <c r="BPE40" s="1488"/>
      <c r="BPF40" s="1487"/>
      <c r="BPG40" s="1488"/>
      <c r="BPH40" s="1488"/>
      <c r="BPI40" s="1488"/>
      <c r="BPJ40" s="1488"/>
      <c r="BPK40" s="1488"/>
      <c r="BPL40" s="1488"/>
      <c r="BPM40" s="1488"/>
      <c r="BPN40" s="1488"/>
      <c r="BPO40" s="1487"/>
      <c r="BPP40" s="1488"/>
      <c r="BPQ40" s="1488"/>
      <c r="BPR40" s="1488"/>
      <c r="BPS40" s="1488"/>
      <c r="BPT40" s="1488"/>
      <c r="BPU40" s="1488"/>
      <c r="BPV40" s="1488"/>
      <c r="BPW40" s="1488"/>
      <c r="BPX40" s="1487"/>
      <c r="BPY40" s="1488"/>
      <c r="BPZ40" s="1488"/>
      <c r="BQA40" s="1488"/>
      <c r="BQB40" s="1488"/>
      <c r="BQC40" s="1488"/>
      <c r="BQD40" s="1488"/>
      <c r="BQE40" s="1488"/>
      <c r="BQF40" s="1488"/>
      <c r="BQG40" s="1487"/>
      <c r="BQH40" s="1488"/>
      <c r="BQI40" s="1488"/>
      <c r="BQJ40" s="1488"/>
      <c r="BQK40" s="1488"/>
      <c r="BQL40" s="1488"/>
      <c r="BQM40" s="1488"/>
      <c r="BQN40" s="1488"/>
      <c r="BQO40" s="1488"/>
      <c r="BQP40" s="1487"/>
      <c r="BQQ40" s="1488"/>
      <c r="BQR40" s="1488"/>
      <c r="BQS40" s="1488"/>
      <c r="BQT40" s="1488"/>
      <c r="BQU40" s="1488"/>
      <c r="BQV40" s="1488"/>
      <c r="BQW40" s="1488"/>
      <c r="BQX40" s="1488"/>
      <c r="BQY40" s="1487"/>
      <c r="BQZ40" s="1488"/>
      <c r="BRA40" s="1488"/>
      <c r="BRB40" s="1488"/>
      <c r="BRC40" s="1488"/>
      <c r="BRD40" s="1488"/>
      <c r="BRE40" s="1488"/>
      <c r="BRF40" s="1488"/>
      <c r="BRG40" s="1488"/>
      <c r="BRH40" s="1487"/>
      <c r="BRI40" s="1488"/>
      <c r="BRJ40" s="1488"/>
      <c r="BRK40" s="1488"/>
      <c r="BRL40" s="1488"/>
      <c r="BRM40" s="1488"/>
      <c r="BRN40" s="1488"/>
      <c r="BRO40" s="1488"/>
      <c r="BRP40" s="1488"/>
      <c r="BRQ40" s="1487"/>
      <c r="BRR40" s="1488"/>
      <c r="BRS40" s="1488"/>
      <c r="BRT40" s="1488"/>
      <c r="BRU40" s="1488"/>
      <c r="BRV40" s="1488"/>
      <c r="BRW40" s="1488"/>
      <c r="BRX40" s="1488"/>
      <c r="BRY40" s="1488"/>
      <c r="BRZ40" s="1487"/>
      <c r="BSA40" s="1488"/>
      <c r="BSB40" s="1488"/>
      <c r="BSC40" s="1488"/>
      <c r="BSD40" s="1488"/>
      <c r="BSE40" s="1488"/>
      <c r="BSF40" s="1488"/>
      <c r="BSG40" s="1488"/>
      <c r="BSH40" s="1488"/>
      <c r="BSI40" s="1487"/>
      <c r="BSJ40" s="1488"/>
      <c r="BSK40" s="1488"/>
      <c r="BSL40" s="1488"/>
      <c r="BSM40" s="1488"/>
      <c r="BSN40" s="1488"/>
      <c r="BSO40" s="1488"/>
      <c r="BSP40" s="1488"/>
      <c r="BSQ40" s="1488"/>
      <c r="BSR40" s="1487"/>
      <c r="BSS40" s="1488"/>
      <c r="BST40" s="1488"/>
      <c r="BSU40" s="1488"/>
      <c r="BSV40" s="1488"/>
      <c r="BSW40" s="1488"/>
      <c r="BSX40" s="1488"/>
      <c r="BSY40" s="1488"/>
      <c r="BSZ40" s="1488"/>
      <c r="BTA40" s="1487"/>
      <c r="BTB40" s="1488"/>
      <c r="BTC40" s="1488"/>
      <c r="BTD40" s="1488"/>
      <c r="BTE40" s="1488"/>
      <c r="BTF40" s="1488"/>
      <c r="BTG40" s="1488"/>
      <c r="BTH40" s="1488"/>
      <c r="BTI40" s="1488"/>
      <c r="BTJ40" s="1487"/>
      <c r="BTK40" s="1488"/>
      <c r="BTL40" s="1488"/>
      <c r="BTM40" s="1488"/>
      <c r="BTN40" s="1488"/>
      <c r="BTO40" s="1488"/>
      <c r="BTP40" s="1488"/>
      <c r="BTQ40" s="1488"/>
      <c r="BTR40" s="1488"/>
      <c r="BTS40" s="1487"/>
      <c r="BTT40" s="1488"/>
      <c r="BTU40" s="1488"/>
      <c r="BTV40" s="1488"/>
      <c r="BTW40" s="1488"/>
      <c r="BTX40" s="1488"/>
      <c r="BTY40" s="1488"/>
      <c r="BTZ40" s="1488"/>
      <c r="BUA40" s="1488"/>
      <c r="BUB40" s="1487"/>
      <c r="BUC40" s="1488"/>
      <c r="BUD40" s="1488"/>
      <c r="BUE40" s="1488"/>
      <c r="BUF40" s="1488"/>
      <c r="BUG40" s="1488"/>
      <c r="BUH40" s="1488"/>
      <c r="BUI40" s="1488"/>
      <c r="BUJ40" s="1488"/>
      <c r="BUK40" s="1487"/>
      <c r="BUL40" s="1488"/>
      <c r="BUM40" s="1488"/>
      <c r="BUN40" s="1488"/>
      <c r="BUO40" s="1488"/>
      <c r="BUP40" s="1488"/>
      <c r="BUQ40" s="1488"/>
      <c r="BUR40" s="1488"/>
      <c r="BUS40" s="1488"/>
      <c r="BUT40" s="1487"/>
      <c r="BUU40" s="1488"/>
      <c r="BUV40" s="1488"/>
      <c r="BUW40" s="1488"/>
      <c r="BUX40" s="1488"/>
      <c r="BUY40" s="1488"/>
      <c r="BUZ40" s="1488"/>
      <c r="BVA40" s="1488"/>
      <c r="BVB40" s="1488"/>
      <c r="BVC40" s="1487"/>
      <c r="BVD40" s="1488"/>
      <c r="BVE40" s="1488"/>
      <c r="BVF40" s="1488"/>
      <c r="BVG40" s="1488"/>
      <c r="BVH40" s="1488"/>
      <c r="BVI40" s="1488"/>
      <c r="BVJ40" s="1488"/>
      <c r="BVK40" s="1488"/>
      <c r="BVL40" s="1487"/>
      <c r="BVM40" s="1488"/>
      <c r="BVN40" s="1488"/>
      <c r="BVO40" s="1488"/>
      <c r="BVP40" s="1488"/>
      <c r="BVQ40" s="1488"/>
      <c r="BVR40" s="1488"/>
      <c r="BVS40" s="1488"/>
      <c r="BVT40" s="1488"/>
      <c r="BVU40" s="1487"/>
      <c r="BVV40" s="1488"/>
      <c r="BVW40" s="1488"/>
      <c r="BVX40" s="1488"/>
      <c r="BVY40" s="1488"/>
      <c r="BVZ40" s="1488"/>
      <c r="BWA40" s="1488"/>
      <c r="BWB40" s="1488"/>
      <c r="BWC40" s="1488"/>
      <c r="BWD40" s="1487"/>
      <c r="BWE40" s="1488"/>
      <c r="BWF40" s="1488"/>
      <c r="BWG40" s="1488"/>
      <c r="BWH40" s="1488"/>
      <c r="BWI40" s="1488"/>
      <c r="BWJ40" s="1488"/>
      <c r="BWK40" s="1488"/>
      <c r="BWL40" s="1488"/>
      <c r="BWM40" s="1487"/>
      <c r="BWN40" s="1488"/>
      <c r="BWO40" s="1488"/>
      <c r="BWP40" s="1488"/>
      <c r="BWQ40" s="1488"/>
      <c r="BWR40" s="1488"/>
      <c r="BWS40" s="1488"/>
      <c r="BWT40" s="1488"/>
      <c r="BWU40" s="1488"/>
      <c r="BWV40" s="1487"/>
      <c r="BWW40" s="1488"/>
      <c r="BWX40" s="1488"/>
      <c r="BWY40" s="1488"/>
      <c r="BWZ40" s="1488"/>
      <c r="BXA40" s="1488"/>
      <c r="BXB40" s="1488"/>
      <c r="BXC40" s="1488"/>
      <c r="BXD40" s="1488"/>
      <c r="BXE40" s="1487"/>
      <c r="BXF40" s="1488"/>
      <c r="BXG40" s="1488"/>
      <c r="BXH40" s="1488"/>
      <c r="BXI40" s="1488"/>
      <c r="BXJ40" s="1488"/>
      <c r="BXK40" s="1488"/>
      <c r="BXL40" s="1488"/>
      <c r="BXM40" s="1488"/>
      <c r="BXN40" s="1487"/>
      <c r="BXO40" s="1488"/>
      <c r="BXP40" s="1488"/>
      <c r="BXQ40" s="1488"/>
      <c r="BXR40" s="1488"/>
      <c r="BXS40" s="1488"/>
      <c r="BXT40" s="1488"/>
      <c r="BXU40" s="1488"/>
      <c r="BXV40" s="1488"/>
      <c r="BXW40" s="1487"/>
      <c r="BXX40" s="1488"/>
      <c r="BXY40" s="1488"/>
      <c r="BXZ40" s="1488"/>
      <c r="BYA40" s="1488"/>
      <c r="BYB40" s="1488"/>
      <c r="BYC40" s="1488"/>
      <c r="BYD40" s="1488"/>
      <c r="BYE40" s="1488"/>
      <c r="BYF40" s="1487"/>
      <c r="BYG40" s="1488"/>
      <c r="BYH40" s="1488"/>
      <c r="BYI40" s="1488"/>
      <c r="BYJ40" s="1488"/>
      <c r="BYK40" s="1488"/>
      <c r="BYL40" s="1488"/>
      <c r="BYM40" s="1488"/>
      <c r="BYN40" s="1488"/>
      <c r="BYO40" s="1487"/>
      <c r="BYP40" s="1488"/>
      <c r="BYQ40" s="1488"/>
      <c r="BYR40" s="1488"/>
      <c r="BYS40" s="1488"/>
      <c r="BYT40" s="1488"/>
      <c r="BYU40" s="1488"/>
      <c r="BYV40" s="1488"/>
      <c r="BYW40" s="1488"/>
      <c r="BYX40" s="1487"/>
      <c r="BYY40" s="1488"/>
      <c r="BYZ40" s="1488"/>
      <c r="BZA40" s="1488"/>
      <c r="BZB40" s="1488"/>
      <c r="BZC40" s="1488"/>
      <c r="BZD40" s="1488"/>
      <c r="BZE40" s="1488"/>
      <c r="BZF40" s="1488"/>
      <c r="BZG40" s="1487"/>
      <c r="BZH40" s="1488"/>
      <c r="BZI40" s="1488"/>
      <c r="BZJ40" s="1488"/>
      <c r="BZK40" s="1488"/>
      <c r="BZL40" s="1488"/>
      <c r="BZM40" s="1488"/>
      <c r="BZN40" s="1488"/>
      <c r="BZO40" s="1488"/>
      <c r="BZP40" s="1487"/>
      <c r="BZQ40" s="1488"/>
      <c r="BZR40" s="1488"/>
      <c r="BZS40" s="1488"/>
      <c r="BZT40" s="1488"/>
      <c r="BZU40" s="1488"/>
      <c r="BZV40" s="1488"/>
      <c r="BZW40" s="1488"/>
      <c r="BZX40" s="1488"/>
      <c r="BZY40" s="1487"/>
      <c r="BZZ40" s="1488"/>
      <c r="CAA40" s="1488"/>
      <c r="CAB40" s="1488"/>
      <c r="CAC40" s="1488"/>
      <c r="CAD40" s="1488"/>
      <c r="CAE40" s="1488"/>
      <c r="CAF40" s="1488"/>
      <c r="CAG40" s="1488"/>
      <c r="CAH40" s="1487"/>
      <c r="CAI40" s="1488"/>
      <c r="CAJ40" s="1488"/>
      <c r="CAK40" s="1488"/>
      <c r="CAL40" s="1488"/>
      <c r="CAM40" s="1488"/>
      <c r="CAN40" s="1488"/>
      <c r="CAO40" s="1488"/>
      <c r="CAP40" s="1488"/>
      <c r="CAQ40" s="1487"/>
      <c r="CAR40" s="1488"/>
      <c r="CAS40" s="1488"/>
      <c r="CAT40" s="1488"/>
      <c r="CAU40" s="1488"/>
      <c r="CAV40" s="1488"/>
      <c r="CAW40" s="1488"/>
      <c r="CAX40" s="1488"/>
      <c r="CAY40" s="1488"/>
      <c r="CAZ40" s="1487"/>
      <c r="CBA40" s="1488"/>
      <c r="CBB40" s="1488"/>
      <c r="CBC40" s="1488"/>
      <c r="CBD40" s="1488"/>
      <c r="CBE40" s="1488"/>
      <c r="CBF40" s="1488"/>
      <c r="CBG40" s="1488"/>
      <c r="CBH40" s="1488"/>
      <c r="CBI40" s="1487"/>
      <c r="CBJ40" s="1488"/>
      <c r="CBK40" s="1488"/>
      <c r="CBL40" s="1488"/>
      <c r="CBM40" s="1488"/>
      <c r="CBN40" s="1488"/>
      <c r="CBO40" s="1488"/>
      <c r="CBP40" s="1488"/>
      <c r="CBQ40" s="1488"/>
      <c r="CBR40" s="1487"/>
      <c r="CBS40" s="1488"/>
      <c r="CBT40" s="1488"/>
      <c r="CBU40" s="1488"/>
      <c r="CBV40" s="1488"/>
      <c r="CBW40" s="1488"/>
      <c r="CBX40" s="1488"/>
      <c r="CBY40" s="1488"/>
      <c r="CBZ40" s="1488"/>
      <c r="CCA40" s="1487"/>
      <c r="CCB40" s="1488"/>
      <c r="CCC40" s="1488"/>
      <c r="CCD40" s="1488"/>
      <c r="CCE40" s="1488"/>
      <c r="CCF40" s="1488"/>
      <c r="CCG40" s="1488"/>
      <c r="CCH40" s="1488"/>
      <c r="CCI40" s="1488"/>
      <c r="CCJ40" s="1487"/>
      <c r="CCK40" s="1488"/>
      <c r="CCL40" s="1488"/>
      <c r="CCM40" s="1488"/>
      <c r="CCN40" s="1488"/>
      <c r="CCO40" s="1488"/>
      <c r="CCP40" s="1488"/>
      <c r="CCQ40" s="1488"/>
      <c r="CCR40" s="1488"/>
      <c r="CCS40" s="1487"/>
      <c r="CCT40" s="1488"/>
      <c r="CCU40" s="1488"/>
      <c r="CCV40" s="1488"/>
      <c r="CCW40" s="1488"/>
      <c r="CCX40" s="1488"/>
      <c r="CCY40" s="1488"/>
      <c r="CCZ40" s="1488"/>
      <c r="CDA40" s="1488"/>
      <c r="CDB40" s="1487"/>
      <c r="CDC40" s="1488"/>
      <c r="CDD40" s="1488"/>
      <c r="CDE40" s="1488"/>
      <c r="CDF40" s="1488"/>
      <c r="CDG40" s="1488"/>
      <c r="CDH40" s="1488"/>
      <c r="CDI40" s="1488"/>
      <c r="CDJ40" s="1488"/>
      <c r="CDK40" s="1487"/>
      <c r="CDL40" s="1488"/>
      <c r="CDM40" s="1488"/>
      <c r="CDN40" s="1488"/>
      <c r="CDO40" s="1488"/>
      <c r="CDP40" s="1488"/>
      <c r="CDQ40" s="1488"/>
      <c r="CDR40" s="1488"/>
      <c r="CDS40" s="1488"/>
      <c r="CDT40" s="1487"/>
      <c r="CDU40" s="1488"/>
      <c r="CDV40" s="1488"/>
      <c r="CDW40" s="1488"/>
      <c r="CDX40" s="1488"/>
      <c r="CDY40" s="1488"/>
      <c r="CDZ40" s="1488"/>
      <c r="CEA40" s="1488"/>
      <c r="CEB40" s="1488"/>
      <c r="CEC40" s="1487"/>
      <c r="CED40" s="1488"/>
      <c r="CEE40" s="1488"/>
      <c r="CEF40" s="1488"/>
      <c r="CEG40" s="1488"/>
      <c r="CEH40" s="1488"/>
      <c r="CEI40" s="1488"/>
      <c r="CEJ40" s="1488"/>
      <c r="CEK40" s="1488"/>
      <c r="CEL40" s="1487"/>
      <c r="CEM40" s="1488"/>
      <c r="CEN40" s="1488"/>
      <c r="CEO40" s="1488"/>
      <c r="CEP40" s="1488"/>
      <c r="CEQ40" s="1488"/>
      <c r="CER40" s="1488"/>
      <c r="CES40" s="1488"/>
      <c r="CET40" s="1488"/>
      <c r="CEU40" s="1487"/>
      <c r="CEV40" s="1488"/>
      <c r="CEW40" s="1488"/>
      <c r="CEX40" s="1488"/>
      <c r="CEY40" s="1488"/>
      <c r="CEZ40" s="1488"/>
      <c r="CFA40" s="1488"/>
      <c r="CFB40" s="1488"/>
      <c r="CFC40" s="1488"/>
      <c r="CFD40" s="1487"/>
      <c r="CFE40" s="1488"/>
      <c r="CFF40" s="1488"/>
      <c r="CFG40" s="1488"/>
      <c r="CFH40" s="1488"/>
      <c r="CFI40" s="1488"/>
      <c r="CFJ40" s="1488"/>
      <c r="CFK40" s="1488"/>
      <c r="CFL40" s="1488"/>
      <c r="CFM40" s="1487"/>
      <c r="CFN40" s="1488"/>
      <c r="CFO40" s="1488"/>
      <c r="CFP40" s="1488"/>
      <c r="CFQ40" s="1488"/>
      <c r="CFR40" s="1488"/>
      <c r="CFS40" s="1488"/>
      <c r="CFT40" s="1488"/>
      <c r="CFU40" s="1488"/>
      <c r="CFV40" s="1487"/>
      <c r="CFW40" s="1488"/>
      <c r="CFX40" s="1488"/>
      <c r="CFY40" s="1488"/>
      <c r="CFZ40" s="1488"/>
      <c r="CGA40" s="1488"/>
      <c r="CGB40" s="1488"/>
      <c r="CGC40" s="1488"/>
      <c r="CGD40" s="1488"/>
      <c r="CGE40" s="1487"/>
      <c r="CGF40" s="1488"/>
      <c r="CGG40" s="1488"/>
      <c r="CGH40" s="1488"/>
      <c r="CGI40" s="1488"/>
      <c r="CGJ40" s="1488"/>
      <c r="CGK40" s="1488"/>
      <c r="CGL40" s="1488"/>
      <c r="CGM40" s="1488"/>
      <c r="CGN40" s="1487"/>
      <c r="CGO40" s="1488"/>
      <c r="CGP40" s="1488"/>
      <c r="CGQ40" s="1488"/>
      <c r="CGR40" s="1488"/>
      <c r="CGS40" s="1488"/>
      <c r="CGT40" s="1488"/>
      <c r="CGU40" s="1488"/>
      <c r="CGV40" s="1488"/>
      <c r="CGW40" s="1487"/>
      <c r="CGX40" s="1488"/>
      <c r="CGY40" s="1488"/>
      <c r="CGZ40" s="1488"/>
      <c r="CHA40" s="1488"/>
      <c r="CHB40" s="1488"/>
      <c r="CHC40" s="1488"/>
      <c r="CHD40" s="1488"/>
      <c r="CHE40" s="1488"/>
      <c r="CHF40" s="1487"/>
      <c r="CHG40" s="1488"/>
      <c r="CHH40" s="1488"/>
      <c r="CHI40" s="1488"/>
      <c r="CHJ40" s="1488"/>
      <c r="CHK40" s="1488"/>
      <c r="CHL40" s="1488"/>
      <c r="CHM40" s="1488"/>
      <c r="CHN40" s="1488"/>
      <c r="CHO40" s="1487"/>
      <c r="CHP40" s="1488"/>
      <c r="CHQ40" s="1488"/>
      <c r="CHR40" s="1488"/>
      <c r="CHS40" s="1488"/>
      <c r="CHT40" s="1488"/>
      <c r="CHU40" s="1488"/>
      <c r="CHV40" s="1488"/>
      <c r="CHW40" s="1488"/>
      <c r="CHX40" s="1487"/>
      <c r="CHY40" s="1488"/>
      <c r="CHZ40" s="1488"/>
      <c r="CIA40" s="1488"/>
      <c r="CIB40" s="1488"/>
      <c r="CIC40" s="1488"/>
      <c r="CID40" s="1488"/>
      <c r="CIE40" s="1488"/>
      <c r="CIF40" s="1488"/>
      <c r="CIG40" s="1487"/>
      <c r="CIH40" s="1488"/>
      <c r="CII40" s="1488"/>
      <c r="CIJ40" s="1488"/>
      <c r="CIK40" s="1488"/>
      <c r="CIL40" s="1488"/>
      <c r="CIM40" s="1488"/>
      <c r="CIN40" s="1488"/>
      <c r="CIO40" s="1488"/>
      <c r="CIP40" s="1487"/>
      <c r="CIQ40" s="1488"/>
      <c r="CIR40" s="1488"/>
      <c r="CIS40" s="1488"/>
      <c r="CIT40" s="1488"/>
      <c r="CIU40" s="1488"/>
      <c r="CIV40" s="1488"/>
      <c r="CIW40" s="1488"/>
      <c r="CIX40" s="1488"/>
      <c r="CIY40" s="1487"/>
      <c r="CIZ40" s="1488"/>
      <c r="CJA40" s="1488"/>
      <c r="CJB40" s="1488"/>
      <c r="CJC40" s="1488"/>
      <c r="CJD40" s="1488"/>
      <c r="CJE40" s="1488"/>
      <c r="CJF40" s="1488"/>
      <c r="CJG40" s="1488"/>
      <c r="CJH40" s="1487"/>
      <c r="CJI40" s="1488"/>
      <c r="CJJ40" s="1488"/>
      <c r="CJK40" s="1488"/>
      <c r="CJL40" s="1488"/>
      <c r="CJM40" s="1488"/>
      <c r="CJN40" s="1488"/>
      <c r="CJO40" s="1488"/>
      <c r="CJP40" s="1488"/>
      <c r="CJQ40" s="1487"/>
      <c r="CJR40" s="1488"/>
      <c r="CJS40" s="1488"/>
      <c r="CJT40" s="1488"/>
      <c r="CJU40" s="1488"/>
      <c r="CJV40" s="1488"/>
      <c r="CJW40" s="1488"/>
      <c r="CJX40" s="1488"/>
      <c r="CJY40" s="1488"/>
      <c r="CJZ40" s="1487"/>
      <c r="CKA40" s="1488"/>
      <c r="CKB40" s="1488"/>
      <c r="CKC40" s="1488"/>
      <c r="CKD40" s="1488"/>
      <c r="CKE40" s="1488"/>
      <c r="CKF40" s="1488"/>
      <c r="CKG40" s="1488"/>
      <c r="CKH40" s="1488"/>
      <c r="CKI40" s="1487"/>
      <c r="CKJ40" s="1488"/>
      <c r="CKK40" s="1488"/>
      <c r="CKL40" s="1488"/>
      <c r="CKM40" s="1488"/>
      <c r="CKN40" s="1488"/>
      <c r="CKO40" s="1488"/>
      <c r="CKP40" s="1488"/>
      <c r="CKQ40" s="1488"/>
      <c r="CKR40" s="1487"/>
      <c r="CKS40" s="1488"/>
      <c r="CKT40" s="1488"/>
      <c r="CKU40" s="1488"/>
      <c r="CKV40" s="1488"/>
      <c r="CKW40" s="1488"/>
      <c r="CKX40" s="1488"/>
      <c r="CKY40" s="1488"/>
      <c r="CKZ40" s="1488"/>
      <c r="CLA40" s="1487"/>
      <c r="CLB40" s="1488"/>
      <c r="CLC40" s="1488"/>
      <c r="CLD40" s="1488"/>
      <c r="CLE40" s="1488"/>
      <c r="CLF40" s="1488"/>
      <c r="CLG40" s="1488"/>
      <c r="CLH40" s="1488"/>
      <c r="CLI40" s="1488"/>
      <c r="CLJ40" s="1487"/>
      <c r="CLK40" s="1488"/>
      <c r="CLL40" s="1488"/>
      <c r="CLM40" s="1488"/>
      <c r="CLN40" s="1488"/>
      <c r="CLO40" s="1488"/>
      <c r="CLP40" s="1488"/>
      <c r="CLQ40" s="1488"/>
      <c r="CLR40" s="1488"/>
      <c r="CLS40" s="1487"/>
      <c r="CLT40" s="1488"/>
      <c r="CLU40" s="1488"/>
      <c r="CLV40" s="1488"/>
      <c r="CLW40" s="1488"/>
      <c r="CLX40" s="1488"/>
      <c r="CLY40" s="1488"/>
      <c r="CLZ40" s="1488"/>
      <c r="CMA40" s="1488"/>
      <c r="CMB40" s="1487"/>
      <c r="CMC40" s="1488"/>
      <c r="CMD40" s="1488"/>
      <c r="CME40" s="1488"/>
      <c r="CMF40" s="1488"/>
      <c r="CMG40" s="1488"/>
      <c r="CMH40" s="1488"/>
      <c r="CMI40" s="1488"/>
      <c r="CMJ40" s="1488"/>
      <c r="CMK40" s="1487"/>
      <c r="CML40" s="1488"/>
      <c r="CMM40" s="1488"/>
      <c r="CMN40" s="1488"/>
      <c r="CMO40" s="1488"/>
      <c r="CMP40" s="1488"/>
      <c r="CMQ40" s="1488"/>
      <c r="CMR40" s="1488"/>
      <c r="CMS40" s="1488"/>
      <c r="CMT40" s="1487"/>
      <c r="CMU40" s="1488"/>
      <c r="CMV40" s="1488"/>
      <c r="CMW40" s="1488"/>
      <c r="CMX40" s="1488"/>
      <c r="CMY40" s="1488"/>
      <c r="CMZ40" s="1488"/>
      <c r="CNA40" s="1488"/>
      <c r="CNB40" s="1488"/>
      <c r="CNC40" s="1487"/>
      <c r="CND40" s="1488"/>
      <c r="CNE40" s="1488"/>
      <c r="CNF40" s="1488"/>
      <c r="CNG40" s="1488"/>
      <c r="CNH40" s="1488"/>
      <c r="CNI40" s="1488"/>
      <c r="CNJ40" s="1488"/>
      <c r="CNK40" s="1488"/>
      <c r="CNL40" s="1487"/>
      <c r="CNM40" s="1488"/>
      <c r="CNN40" s="1488"/>
      <c r="CNO40" s="1488"/>
      <c r="CNP40" s="1488"/>
      <c r="CNQ40" s="1488"/>
      <c r="CNR40" s="1488"/>
      <c r="CNS40" s="1488"/>
      <c r="CNT40" s="1488"/>
      <c r="CNU40" s="1487"/>
      <c r="CNV40" s="1488"/>
      <c r="CNW40" s="1488"/>
      <c r="CNX40" s="1488"/>
      <c r="CNY40" s="1488"/>
      <c r="CNZ40" s="1488"/>
      <c r="COA40" s="1488"/>
      <c r="COB40" s="1488"/>
      <c r="COC40" s="1488"/>
      <c r="COD40" s="1487"/>
      <c r="COE40" s="1488"/>
      <c r="COF40" s="1488"/>
      <c r="COG40" s="1488"/>
      <c r="COH40" s="1488"/>
      <c r="COI40" s="1488"/>
      <c r="COJ40" s="1488"/>
      <c r="COK40" s="1488"/>
      <c r="COL40" s="1488"/>
      <c r="COM40" s="1487"/>
      <c r="CON40" s="1488"/>
      <c r="COO40" s="1488"/>
      <c r="COP40" s="1488"/>
      <c r="COQ40" s="1488"/>
      <c r="COR40" s="1488"/>
      <c r="COS40" s="1488"/>
      <c r="COT40" s="1488"/>
      <c r="COU40" s="1488"/>
      <c r="COV40" s="1487"/>
      <c r="COW40" s="1488"/>
      <c r="COX40" s="1488"/>
      <c r="COY40" s="1488"/>
      <c r="COZ40" s="1488"/>
      <c r="CPA40" s="1488"/>
      <c r="CPB40" s="1488"/>
      <c r="CPC40" s="1488"/>
      <c r="CPD40" s="1488"/>
      <c r="CPE40" s="1487"/>
      <c r="CPF40" s="1488"/>
      <c r="CPG40" s="1488"/>
      <c r="CPH40" s="1488"/>
      <c r="CPI40" s="1488"/>
      <c r="CPJ40" s="1488"/>
      <c r="CPK40" s="1488"/>
      <c r="CPL40" s="1488"/>
      <c r="CPM40" s="1488"/>
      <c r="CPN40" s="1487"/>
      <c r="CPO40" s="1488"/>
      <c r="CPP40" s="1488"/>
      <c r="CPQ40" s="1488"/>
      <c r="CPR40" s="1488"/>
      <c r="CPS40" s="1488"/>
      <c r="CPT40" s="1488"/>
      <c r="CPU40" s="1488"/>
      <c r="CPV40" s="1488"/>
      <c r="CPW40" s="1487"/>
      <c r="CPX40" s="1488"/>
      <c r="CPY40" s="1488"/>
      <c r="CPZ40" s="1488"/>
      <c r="CQA40" s="1488"/>
      <c r="CQB40" s="1488"/>
      <c r="CQC40" s="1488"/>
      <c r="CQD40" s="1488"/>
      <c r="CQE40" s="1488"/>
      <c r="CQF40" s="1487"/>
      <c r="CQG40" s="1488"/>
      <c r="CQH40" s="1488"/>
      <c r="CQI40" s="1488"/>
      <c r="CQJ40" s="1488"/>
      <c r="CQK40" s="1488"/>
      <c r="CQL40" s="1488"/>
      <c r="CQM40" s="1488"/>
      <c r="CQN40" s="1488"/>
      <c r="CQO40" s="1487"/>
      <c r="CQP40" s="1488"/>
      <c r="CQQ40" s="1488"/>
      <c r="CQR40" s="1488"/>
      <c r="CQS40" s="1488"/>
      <c r="CQT40" s="1488"/>
      <c r="CQU40" s="1488"/>
      <c r="CQV40" s="1488"/>
      <c r="CQW40" s="1488"/>
      <c r="CQX40" s="1487"/>
      <c r="CQY40" s="1488"/>
      <c r="CQZ40" s="1488"/>
      <c r="CRA40" s="1488"/>
      <c r="CRB40" s="1488"/>
      <c r="CRC40" s="1488"/>
      <c r="CRD40" s="1488"/>
      <c r="CRE40" s="1488"/>
      <c r="CRF40" s="1488"/>
      <c r="CRG40" s="1487"/>
      <c r="CRH40" s="1488"/>
      <c r="CRI40" s="1488"/>
      <c r="CRJ40" s="1488"/>
      <c r="CRK40" s="1488"/>
      <c r="CRL40" s="1488"/>
      <c r="CRM40" s="1488"/>
      <c r="CRN40" s="1488"/>
      <c r="CRO40" s="1488"/>
      <c r="CRP40" s="1487"/>
      <c r="CRQ40" s="1488"/>
      <c r="CRR40" s="1488"/>
      <c r="CRS40" s="1488"/>
      <c r="CRT40" s="1488"/>
      <c r="CRU40" s="1488"/>
      <c r="CRV40" s="1488"/>
      <c r="CRW40" s="1488"/>
      <c r="CRX40" s="1488"/>
      <c r="CRY40" s="1487"/>
      <c r="CRZ40" s="1488"/>
      <c r="CSA40" s="1488"/>
      <c r="CSB40" s="1488"/>
      <c r="CSC40" s="1488"/>
      <c r="CSD40" s="1488"/>
      <c r="CSE40" s="1488"/>
      <c r="CSF40" s="1488"/>
      <c r="CSG40" s="1488"/>
      <c r="CSH40" s="1487"/>
      <c r="CSI40" s="1488"/>
      <c r="CSJ40" s="1488"/>
      <c r="CSK40" s="1488"/>
      <c r="CSL40" s="1488"/>
      <c r="CSM40" s="1488"/>
      <c r="CSN40" s="1488"/>
      <c r="CSO40" s="1488"/>
      <c r="CSP40" s="1488"/>
      <c r="CSQ40" s="1487"/>
      <c r="CSR40" s="1488"/>
      <c r="CSS40" s="1488"/>
      <c r="CST40" s="1488"/>
      <c r="CSU40" s="1488"/>
      <c r="CSV40" s="1488"/>
      <c r="CSW40" s="1488"/>
      <c r="CSX40" s="1488"/>
      <c r="CSY40" s="1488"/>
      <c r="CSZ40" s="1487"/>
      <c r="CTA40" s="1488"/>
      <c r="CTB40" s="1488"/>
      <c r="CTC40" s="1488"/>
      <c r="CTD40" s="1488"/>
      <c r="CTE40" s="1488"/>
      <c r="CTF40" s="1488"/>
      <c r="CTG40" s="1488"/>
      <c r="CTH40" s="1488"/>
      <c r="CTI40" s="1487"/>
      <c r="CTJ40" s="1488"/>
      <c r="CTK40" s="1488"/>
      <c r="CTL40" s="1488"/>
      <c r="CTM40" s="1488"/>
      <c r="CTN40" s="1488"/>
      <c r="CTO40" s="1488"/>
      <c r="CTP40" s="1488"/>
      <c r="CTQ40" s="1488"/>
      <c r="CTR40" s="1487"/>
      <c r="CTS40" s="1488"/>
      <c r="CTT40" s="1488"/>
      <c r="CTU40" s="1488"/>
      <c r="CTV40" s="1488"/>
      <c r="CTW40" s="1488"/>
      <c r="CTX40" s="1488"/>
      <c r="CTY40" s="1488"/>
      <c r="CTZ40" s="1488"/>
      <c r="CUA40" s="1487"/>
      <c r="CUB40" s="1488"/>
      <c r="CUC40" s="1488"/>
      <c r="CUD40" s="1488"/>
      <c r="CUE40" s="1488"/>
      <c r="CUF40" s="1488"/>
      <c r="CUG40" s="1488"/>
      <c r="CUH40" s="1488"/>
      <c r="CUI40" s="1488"/>
      <c r="CUJ40" s="1487"/>
      <c r="CUK40" s="1488"/>
      <c r="CUL40" s="1488"/>
      <c r="CUM40" s="1488"/>
      <c r="CUN40" s="1488"/>
      <c r="CUO40" s="1488"/>
      <c r="CUP40" s="1488"/>
      <c r="CUQ40" s="1488"/>
      <c r="CUR40" s="1488"/>
      <c r="CUS40" s="1487"/>
      <c r="CUT40" s="1488"/>
      <c r="CUU40" s="1488"/>
      <c r="CUV40" s="1488"/>
      <c r="CUW40" s="1488"/>
      <c r="CUX40" s="1488"/>
      <c r="CUY40" s="1488"/>
      <c r="CUZ40" s="1488"/>
      <c r="CVA40" s="1488"/>
      <c r="CVB40" s="1487"/>
      <c r="CVC40" s="1488"/>
      <c r="CVD40" s="1488"/>
      <c r="CVE40" s="1488"/>
      <c r="CVF40" s="1488"/>
      <c r="CVG40" s="1488"/>
      <c r="CVH40" s="1488"/>
      <c r="CVI40" s="1488"/>
      <c r="CVJ40" s="1488"/>
      <c r="CVK40" s="1487"/>
      <c r="CVL40" s="1488"/>
      <c r="CVM40" s="1488"/>
      <c r="CVN40" s="1488"/>
      <c r="CVO40" s="1488"/>
      <c r="CVP40" s="1488"/>
      <c r="CVQ40" s="1488"/>
      <c r="CVR40" s="1488"/>
      <c r="CVS40" s="1488"/>
      <c r="CVT40" s="1487"/>
      <c r="CVU40" s="1488"/>
      <c r="CVV40" s="1488"/>
      <c r="CVW40" s="1488"/>
      <c r="CVX40" s="1488"/>
      <c r="CVY40" s="1488"/>
      <c r="CVZ40" s="1488"/>
      <c r="CWA40" s="1488"/>
      <c r="CWB40" s="1488"/>
      <c r="CWC40" s="1487"/>
      <c r="CWD40" s="1488"/>
      <c r="CWE40" s="1488"/>
      <c r="CWF40" s="1488"/>
      <c r="CWG40" s="1488"/>
      <c r="CWH40" s="1488"/>
      <c r="CWI40" s="1488"/>
      <c r="CWJ40" s="1488"/>
      <c r="CWK40" s="1488"/>
      <c r="CWL40" s="1487"/>
      <c r="CWM40" s="1488"/>
      <c r="CWN40" s="1488"/>
      <c r="CWO40" s="1488"/>
      <c r="CWP40" s="1488"/>
      <c r="CWQ40" s="1488"/>
      <c r="CWR40" s="1488"/>
      <c r="CWS40" s="1488"/>
      <c r="CWT40" s="1488"/>
      <c r="CWU40" s="1487"/>
      <c r="CWV40" s="1488"/>
      <c r="CWW40" s="1488"/>
      <c r="CWX40" s="1488"/>
      <c r="CWY40" s="1488"/>
      <c r="CWZ40" s="1488"/>
      <c r="CXA40" s="1488"/>
      <c r="CXB40" s="1488"/>
      <c r="CXC40" s="1488"/>
      <c r="CXD40" s="1487"/>
      <c r="CXE40" s="1488"/>
      <c r="CXF40" s="1488"/>
      <c r="CXG40" s="1488"/>
      <c r="CXH40" s="1488"/>
      <c r="CXI40" s="1488"/>
      <c r="CXJ40" s="1488"/>
      <c r="CXK40" s="1488"/>
      <c r="CXL40" s="1488"/>
      <c r="CXM40" s="1487"/>
      <c r="CXN40" s="1488"/>
      <c r="CXO40" s="1488"/>
      <c r="CXP40" s="1488"/>
      <c r="CXQ40" s="1488"/>
      <c r="CXR40" s="1488"/>
      <c r="CXS40" s="1488"/>
      <c r="CXT40" s="1488"/>
      <c r="CXU40" s="1488"/>
      <c r="CXV40" s="1487"/>
      <c r="CXW40" s="1488"/>
      <c r="CXX40" s="1488"/>
      <c r="CXY40" s="1488"/>
      <c r="CXZ40" s="1488"/>
      <c r="CYA40" s="1488"/>
      <c r="CYB40" s="1488"/>
      <c r="CYC40" s="1488"/>
      <c r="CYD40" s="1488"/>
      <c r="CYE40" s="1487"/>
      <c r="CYF40" s="1488"/>
      <c r="CYG40" s="1488"/>
      <c r="CYH40" s="1488"/>
      <c r="CYI40" s="1488"/>
      <c r="CYJ40" s="1488"/>
      <c r="CYK40" s="1488"/>
      <c r="CYL40" s="1488"/>
      <c r="CYM40" s="1488"/>
      <c r="CYN40" s="1487"/>
      <c r="CYO40" s="1488"/>
      <c r="CYP40" s="1488"/>
      <c r="CYQ40" s="1488"/>
      <c r="CYR40" s="1488"/>
      <c r="CYS40" s="1488"/>
      <c r="CYT40" s="1488"/>
      <c r="CYU40" s="1488"/>
      <c r="CYV40" s="1488"/>
      <c r="CYW40" s="1487"/>
      <c r="CYX40" s="1488"/>
      <c r="CYY40" s="1488"/>
      <c r="CYZ40" s="1488"/>
      <c r="CZA40" s="1488"/>
      <c r="CZB40" s="1488"/>
      <c r="CZC40" s="1488"/>
      <c r="CZD40" s="1488"/>
      <c r="CZE40" s="1488"/>
      <c r="CZF40" s="1487"/>
      <c r="CZG40" s="1488"/>
      <c r="CZH40" s="1488"/>
      <c r="CZI40" s="1488"/>
      <c r="CZJ40" s="1488"/>
      <c r="CZK40" s="1488"/>
      <c r="CZL40" s="1488"/>
      <c r="CZM40" s="1488"/>
      <c r="CZN40" s="1488"/>
      <c r="CZO40" s="1487"/>
      <c r="CZP40" s="1488"/>
      <c r="CZQ40" s="1488"/>
      <c r="CZR40" s="1488"/>
      <c r="CZS40" s="1488"/>
      <c r="CZT40" s="1488"/>
      <c r="CZU40" s="1488"/>
      <c r="CZV40" s="1488"/>
      <c r="CZW40" s="1488"/>
      <c r="CZX40" s="1487"/>
      <c r="CZY40" s="1488"/>
      <c r="CZZ40" s="1488"/>
      <c r="DAA40" s="1488"/>
      <c r="DAB40" s="1488"/>
      <c r="DAC40" s="1488"/>
      <c r="DAD40" s="1488"/>
      <c r="DAE40" s="1488"/>
      <c r="DAF40" s="1488"/>
      <c r="DAG40" s="1487"/>
      <c r="DAH40" s="1488"/>
      <c r="DAI40" s="1488"/>
      <c r="DAJ40" s="1488"/>
      <c r="DAK40" s="1488"/>
      <c r="DAL40" s="1488"/>
      <c r="DAM40" s="1488"/>
      <c r="DAN40" s="1488"/>
      <c r="DAO40" s="1488"/>
      <c r="DAP40" s="1487"/>
      <c r="DAQ40" s="1488"/>
      <c r="DAR40" s="1488"/>
      <c r="DAS40" s="1488"/>
      <c r="DAT40" s="1488"/>
      <c r="DAU40" s="1488"/>
      <c r="DAV40" s="1488"/>
      <c r="DAW40" s="1488"/>
      <c r="DAX40" s="1488"/>
      <c r="DAY40" s="1487"/>
      <c r="DAZ40" s="1488"/>
      <c r="DBA40" s="1488"/>
      <c r="DBB40" s="1488"/>
      <c r="DBC40" s="1488"/>
      <c r="DBD40" s="1488"/>
      <c r="DBE40" s="1488"/>
      <c r="DBF40" s="1488"/>
      <c r="DBG40" s="1488"/>
      <c r="DBH40" s="1487"/>
      <c r="DBI40" s="1488"/>
      <c r="DBJ40" s="1488"/>
      <c r="DBK40" s="1488"/>
      <c r="DBL40" s="1488"/>
      <c r="DBM40" s="1488"/>
      <c r="DBN40" s="1488"/>
      <c r="DBO40" s="1488"/>
      <c r="DBP40" s="1488"/>
      <c r="DBQ40" s="1487"/>
      <c r="DBR40" s="1488"/>
      <c r="DBS40" s="1488"/>
      <c r="DBT40" s="1488"/>
      <c r="DBU40" s="1488"/>
      <c r="DBV40" s="1488"/>
      <c r="DBW40" s="1488"/>
      <c r="DBX40" s="1488"/>
      <c r="DBY40" s="1488"/>
      <c r="DBZ40" s="1487"/>
      <c r="DCA40" s="1488"/>
      <c r="DCB40" s="1488"/>
      <c r="DCC40" s="1488"/>
      <c r="DCD40" s="1488"/>
      <c r="DCE40" s="1488"/>
      <c r="DCF40" s="1488"/>
      <c r="DCG40" s="1488"/>
      <c r="DCH40" s="1488"/>
      <c r="DCI40" s="1487"/>
      <c r="DCJ40" s="1488"/>
      <c r="DCK40" s="1488"/>
      <c r="DCL40" s="1488"/>
      <c r="DCM40" s="1488"/>
      <c r="DCN40" s="1488"/>
      <c r="DCO40" s="1488"/>
      <c r="DCP40" s="1488"/>
      <c r="DCQ40" s="1488"/>
      <c r="DCR40" s="1487"/>
      <c r="DCS40" s="1488"/>
      <c r="DCT40" s="1488"/>
      <c r="DCU40" s="1488"/>
      <c r="DCV40" s="1488"/>
      <c r="DCW40" s="1488"/>
      <c r="DCX40" s="1488"/>
      <c r="DCY40" s="1488"/>
      <c r="DCZ40" s="1488"/>
      <c r="DDA40" s="1487"/>
      <c r="DDB40" s="1488"/>
      <c r="DDC40" s="1488"/>
      <c r="DDD40" s="1488"/>
      <c r="DDE40" s="1488"/>
      <c r="DDF40" s="1488"/>
      <c r="DDG40" s="1488"/>
      <c r="DDH40" s="1488"/>
      <c r="DDI40" s="1488"/>
      <c r="DDJ40" s="1487"/>
      <c r="DDK40" s="1488"/>
      <c r="DDL40" s="1488"/>
      <c r="DDM40" s="1488"/>
      <c r="DDN40" s="1488"/>
      <c r="DDO40" s="1488"/>
      <c r="DDP40" s="1488"/>
      <c r="DDQ40" s="1488"/>
      <c r="DDR40" s="1488"/>
      <c r="DDS40" s="1487"/>
      <c r="DDT40" s="1488"/>
      <c r="DDU40" s="1488"/>
      <c r="DDV40" s="1488"/>
      <c r="DDW40" s="1488"/>
      <c r="DDX40" s="1488"/>
      <c r="DDY40" s="1488"/>
      <c r="DDZ40" s="1488"/>
      <c r="DEA40" s="1488"/>
      <c r="DEB40" s="1487"/>
      <c r="DEC40" s="1488"/>
      <c r="DED40" s="1488"/>
      <c r="DEE40" s="1488"/>
      <c r="DEF40" s="1488"/>
      <c r="DEG40" s="1488"/>
      <c r="DEH40" s="1488"/>
      <c r="DEI40" s="1488"/>
      <c r="DEJ40" s="1488"/>
      <c r="DEK40" s="1487"/>
      <c r="DEL40" s="1488"/>
      <c r="DEM40" s="1488"/>
      <c r="DEN40" s="1488"/>
      <c r="DEO40" s="1488"/>
      <c r="DEP40" s="1488"/>
      <c r="DEQ40" s="1488"/>
      <c r="DER40" s="1488"/>
      <c r="DES40" s="1488"/>
      <c r="DET40" s="1487"/>
      <c r="DEU40" s="1488"/>
      <c r="DEV40" s="1488"/>
      <c r="DEW40" s="1488"/>
      <c r="DEX40" s="1488"/>
      <c r="DEY40" s="1488"/>
      <c r="DEZ40" s="1488"/>
      <c r="DFA40" s="1488"/>
      <c r="DFB40" s="1488"/>
      <c r="DFC40" s="1487"/>
      <c r="DFD40" s="1488"/>
      <c r="DFE40" s="1488"/>
      <c r="DFF40" s="1488"/>
      <c r="DFG40" s="1488"/>
      <c r="DFH40" s="1488"/>
      <c r="DFI40" s="1488"/>
      <c r="DFJ40" s="1488"/>
      <c r="DFK40" s="1488"/>
      <c r="DFL40" s="1487"/>
      <c r="DFM40" s="1488"/>
      <c r="DFN40" s="1488"/>
      <c r="DFO40" s="1488"/>
      <c r="DFP40" s="1488"/>
      <c r="DFQ40" s="1488"/>
      <c r="DFR40" s="1488"/>
      <c r="DFS40" s="1488"/>
      <c r="DFT40" s="1488"/>
      <c r="DFU40" s="1487"/>
      <c r="DFV40" s="1488"/>
      <c r="DFW40" s="1488"/>
      <c r="DFX40" s="1488"/>
      <c r="DFY40" s="1488"/>
      <c r="DFZ40" s="1488"/>
      <c r="DGA40" s="1488"/>
      <c r="DGB40" s="1488"/>
      <c r="DGC40" s="1488"/>
      <c r="DGD40" s="1487"/>
      <c r="DGE40" s="1488"/>
      <c r="DGF40" s="1488"/>
      <c r="DGG40" s="1488"/>
      <c r="DGH40" s="1488"/>
      <c r="DGI40" s="1488"/>
      <c r="DGJ40" s="1488"/>
      <c r="DGK40" s="1488"/>
      <c r="DGL40" s="1488"/>
      <c r="DGM40" s="1487"/>
      <c r="DGN40" s="1488"/>
      <c r="DGO40" s="1488"/>
      <c r="DGP40" s="1488"/>
      <c r="DGQ40" s="1488"/>
      <c r="DGR40" s="1488"/>
      <c r="DGS40" s="1488"/>
      <c r="DGT40" s="1488"/>
      <c r="DGU40" s="1488"/>
      <c r="DGV40" s="1487"/>
      <c r="DGW40" s="1488"/>
      <c r="DGX40" s="1488"/>
      <c r="DGY40" s="1488"/>
      <c r="DGZ40" s="1488"/>
      <c r="DHA40" s="1488"/>
      <c r="DHB40" s="1488"/>
      <c r="DHC40" s="1488"/>
      <c r="DHD40" s="1488"/>
      <c r="DHE40" s="1487"/>
      <c r="DHF40" s="1488"/>
      <c r="DHG40" s="1488"/>
      <c r="DHH40" s="1488"/>
      <c r="DHI40" s="1488"/>
      <c r="DHJ40" s="1488"/>
      <c r="DHK40" s="1488"/>
      <c r="DHL40" s="1488"/>
      <c r="DHM40" s="1488"/>
      <c r="DHN40" s="1487"/>
      <c r="DHO40" s="1488"/>
      <c r="DHP40" s="1488"/>
      <c r="DHQ40" s="1488"/>
      <c r="DHR40" s="1488"/>
      <c r="DHS40" s="1488"/>
      <c r="DHT40" s="1488"/>
      <c r="DHU40" s="1488"/>
      <c r="DHV40" s="1488"/>
      <c r="DHW40" s="1487"/>
      <c r="DHX40" s="1488"/>
      <c r="DHY40" s="1488"/>
      <c r="DHZ40" s="1488"/>
      <c r="DIA40" s="1488"/>
      <c r="DIB40" s="1488"/>
      <c r="DIC40" s="1488"/>
      <c r="DID40" s="1488"/>
      <c r="DIE40" s="1488"/>
      <c r="DIF40" s="1487"/>
      <c r="DIG40" s="1488"/>
      <c r="DIH40" s="1488"/>
      <c r="DII40" s="1488"/>
      <c r="DIJ40" s="1488"/>
      <c r="DIK40" s="1488"/>
      <c r="DIL40" s="1488"/>
      <c r="DIM40" s="1488"/>
      <c r="DIN40" s="1488"/>
      <c r="DIO40" s="1487"/>
      <c r="DIP40" s="1488"/>
      <c r="DIQ40" s="1488"/>
      <c r="DIR40" s="1488"/>
      <c r="DIS40" s="1488"/>
      <c r="DIT40" s="1488"/>
      <c r="DIU40" s="1488"/>
      <c r="DIV40" s="1488"/>
      <c r="DIW40" s="1488"/>
      <c r="DIX40" s="1487"/>
      <c r="DIY40" s="1488"/>
      <c r="DIZ40" s="1488"/>
      <c r="DJA40" s="1488"/>
      <c r="DJB40" s="1488"/>
      <c r="DJC40" s="1488"/>
      <c r="DJD40" s="1488"/>
      <c r="DJE40" s="1488"/>
      <c r="DJF40" s="1488"/>
      <c r="DJG40" s="1487"/>
      <c r="DJH40" s="1488"/>
      <c r="DJI40" s="1488"/>
      <c r="DJJ40" s="1488"/>
      <c r="DJK40" s="1488"/>
      <c r="DJL40" s="1488"/>
      <c r="DJM40" s="1488"/>
      <c r="DJN40" s="1488"/>
      <c r="DJO40" s="1488"/>
      <c r="DJP40" s="1487"/>
      <c r="DJQ40" s="1488"/>
      <c r="DJR40" s="1488"/>
      <c r="DJS40" s="1488"/>
      <c r="DJT40" s="1488"/>
      <c r="DJU40" s="1488"/>
      <c r="DJV40" s="1488"/>
      <c r="DJW40" s="1488"/>
      <c r="DJX40" s="1488"/>
      <c r="DJY40" s="1487"/>
      <c r="DJZ40" s="1488"/>
      <c r="DKA40" s="1488"/>
      <c r="DKB40" s="1488"/>
      <c r="DKC40" s="1488"/>
      <c r="DKD40" s="1488"/>
      <c r="DKE40" s="1488"/>
      <c r="DKF40" s="1488"/>
      <c r="DKG40" s="1488"/>
      <c r="DKH40" s="1487"/>
      <c r="DKI40" s="1488"/>
      <c r="DKJ40" s="1488"/>
      <c r="DKK40" s="1488"/>
      <c r="DKL40" s="1488"/>
      <c r="DKM40" s="1488"/>
      <c r="DKN40" s="1488"/>
      <c r="DKO40" s="1488"/>
      <c r="DKP40" s="1488"/>
      <c r="DKQ40" s="1487"/>
      <c r="DKR40" s="1488"/>
      <c r="DKS40" s="1488"/>
      <c r="DKT40" s="1488"/>
      <c r="DKU40" s="1488"/>
      <c r="DKV40" s="1488"/>
      <c r="DKW40" s="1488"/>
      <c r="DKX40" s="1488"/>
      <c r="DKY40" s="1488"/>
      <c r="DKZ40" s="1487"/>
      <c r="DLA40" s="1488"/>
      <c r="DLB40" s="1488"/>
      <c r="DLC40" s="1488"/>
      <c r="DLD40" s="1488"/>
      <c r="DLE40" s="1488"/>
      <c r="DLF40" s="1488"/>
      <c r="DLG40" s="1488"/>
      <c r="DLH40" s="1488"/>
      <c r="DLI40" s="1487"/>
      <c r="DLJ40" s="1488"/>
      <c r="DLK40" s="1488"/>
      <c r="DLL40" s="1488"/>
      <c r="DLM40" s="1488"/>
      <c r="DLN40" s="1488"/>
      <c r="DLO40" s="1488"/>
      <c r="DLP40" s="1488"/>
      <c r="DLQ40" s="1488"/>
      <c r="DLR40" s="1487"/>
      <c r="DLS40" s="1488"/>
      <c r="DLT40" s="1488"/>
      <c r="DLU40" s="1488"/>
      <c r="DLV40" s="1488"/>
      <c r="DLW40" s="1488"/>
      <c r="DLX40" s="1488"/>
      <c r="DLY40" s="1488"/>
      <c r="DLZ40" s="1488"/>
      <c r="DMA40" s="1487"/>
      <c r="DMB40" s="1488"/>
      <c r="DMC40" s="1488"/>
      <c r="DMD40" s="1488"/>
      <c r="DME40" s="1488"/>
      <c r="DMF40" s="1488"/>
      <c r="DMG40" s="1488"/>
      <c r="DMH40" s="1488"/>
      <c r="DMI40" s="1488"/>
      <c r="DMJ40" s="1487"/>
      <c r="DMK40" s="1488"/>
      <c r="DML40" s="1488"/>
      <c r="DMM40" s="1488"/>
      <c r="DMN40" s="1488"/>
      <c r="DMO40" s="1488"/>
      <c r="DMP40" s="1488"/>
      <c r="DMQ40" s="1488"/>
      <c r="DMR40" s="1488"/>
      <c r="DMS40" s="1487"/>
      <c r="DMT40" s="1488"/>
      <c r="DMU40" s="1488"/>
      <c r="DMV40" s="1488"/>
      <c r="DMW40" s="1488"/>
      <c r="DMX40" s="1488"/>
      <c r="DMY40" s="1488"/>
      <c r="DMZ40" s="1488"/>
      <c r="DNA40" s="1488"/>
      <c r="DNB40" s="1487"/>
      <c r="DNC40" s="1488"/>
      <c r="DND40" s="1488"/>
      <c r="DNE40" s="1488"/>
      <c r="DNF40" s="1488"/>
      <c r="DNG40" s="1488"/>
      <c r="DNH40" s="1488"/>
      <c r="DNI40" s="1488"/>
      <c r="DNJ40" s="1488"/>
      <c r="DNK40" s="1487"/>
      <c r="DNL40" s="1488"/>
      <c r="DNM40" s="1488"/>
      <c r="DNN40" s="1488"/>
      <c r="DNO40" s="1488"/>
      <c r="DNP40" s="1488"/>
      <c r="DNQ40" s="1488"/>
      <c r="DNR40" s="1488"/>
      <c r="DNS40" s="1488"/>
      <c r="DNT40" s="1487"/>
      <c r="DNU40" s="1488"/>
      <c r="DNV40" s="1488"/>
      <c r="DNW40" s="1488"/>
      <c r="DNX40" s="1488"/>
      <c r="DNY40" s="1488"/>
      <c r="DNZ40" s="1488"/>
      <c r="DOA40" s="1488"/>
      <c r="DOB40" s="1488"/>
      <c r="DOC40" s="1487"/>
      <c r="DOD40" s="1488"/>
      <c r="DOE40" s="1488"/>
      <c r="DOF40" s="1488"/>
      <c r="DOG40" s="1488"/>
      <c r="DOH40" s="1488"/>
      <c r="DOI40" s="1488"/>
      <c r="DOJ40" s="1488"/>
      <c r="DOK40" s="1488"/>
      <c r="DOL40" s="1487"/>
      <c r="DOM40" s="1488"/>
      <c r="DON40" s="1488"/>
      <c r="DOO40" s="1488"/>
      <c r="DOP40" s="1488"/>
      <c r="DOQ40" s="1488"/>
      <c r="DOR40" s="1488"/>
      <c r="DOS40" s="1488"/>
      <c r="DOT40" s="1488"/>
      <c r="DOU40" s="1487"/>
      <c r="DOV40" s="1488"/>
      <c r="DOW40" s="1488"/>
      <c r="DOX40" s="1488"/>
      <c r="DOY40" s="1488"/>
      <c r="DOZ40" s="1488"/>
      <c r="DPA40" s="1488"/>
      <c r="DPB40" s="1488"/>
      <c r="DPC40" s="1488"/>
      <c r="DPD40" s="1487"/>
      <c r="DPE40" s="1488"/>
      <c r="DPF40" s="1488"/>
      <c r="DPG40" s="1488"/>
      <c r="DPH40" s="1488"/>
      <c r="DPI40" s="1488"/>
      <c r="DPJ40" s="1488"/>
      <c r="DPK40" s="1488"/>
      <c r="DPL40" s="1488"/>
      <c r="DPM40" s="1487"/>
      <c r="DPN40" s="1488"/>
      <c r="DPO40" s="1488"/>
      <c r="DPP40" s="1488"/>
      <c r="DPQ40" s="1488"/>
      <c r="DPR40" s="1488"/>
      <c r="DPS40" s="1488"/>
      <c r="DPT40" s="1488"/>
      <c r="DPU40" s="1488"/>
      <c r="DPV40" s="1487"/>
      <c r="DPW40" s="1488"/>
      <c r="DPX40" s="1488"/>
      <c r="DPY40" s="1488"/>
      <c r="DPZ40" s="1488"/>
      <c r="DQA40" s="1488"/>
      <c r="DQB40" s="1488"/>
      <c r="DQC40" s="1488"/>
      <c r="DQD40" s="1488"/>
      <c r="DQE40" s="1487"/>
      <c r="DQF40" s="1488"/>
      <c r="DQG40" s="1488"/>
      <c r="DQH40" s="1488"/>
      <c r="DQI40" s="1488"/>
      <c r="DQJ40" s="1488"/>
      <c r="DQK40" s="1488"/>
      <c r="DQL40" s="1488"/>
      <c r="DQM40" s="1488"/>
      <c r="DQN40" s="1487"/>
      <c r="DQO40" s="1488"/>
      <c r="DQP40" s="1488"/>
      <c r="DQQ40" s="1488"/>
      <c r="DQR40" s="1488"/>
      <c r="DQS40" s="1488"/>
      <c r="DQT40" s="1488"/>
      <c r="DQU40" s="1488"/>
      <c r="DQV40" s="1488"/>
      <c r="DQW40" s="1487"/>
      <c r="DQX40" s="1488"/>
      <c r="DQY40" s="1488"/>
      <c r="DQZ40" s="1488"/>
      <c r="DRA40" s="1488"/>
      <c r="DRB40" s="1488"/>
      <c r="DRC40" s="1488"/>
      <c r="DRD40" s="1488"/>
      <c r="DRE40" s="1488"/>
      <c r="DRF40" s="1487"/>
      <c r="DRG40" s="1488"/>
      <c r="DRH40" s="1488"/>
      <c r="DRI40" s="1488"/>
      <c r="DRJ40" s="1488"/>
      <c r="DRK40" s="1488"/>
      <c r="DRL40" s="1488"/>
      <c r="DRM40" s="1488"/>
      <c r="DRN40" s="1488"/>
      <c r="DRO40" s="1487"/>
      <c r="DRP40" s="1488"/>
      <c r="DRQ40" s="1488"/>
      <c r="DRR40" s="1488"/>
      <c r="DRS40" s="1488"/>
      <c r="DRT40" s="1488"/>
      <c r="DRU40" s="1488"/>
      <c r="DRV40" s="1488"/>
      <c r="DRW40" s="1488"/>
      <c r="DRX40" s="1487"/>
      <c r="DRY40" s="1488"/>
      <c r="DRZ40" s="1488"/>
      <c r="DSA40" s="1488"/>
      <c r="DSB40" s="1488"/>
      <c r="DSC40" s="1488"/>
      <c r="DSD40" s="1488"/>
      <c r="DSE40" s="1488"/>
      <c r="DSF40" s="1488"/>
      <c r="DSG40" s="1487"/>
      <c r="DSH40" s="1488"/>
      <c r="DSI40" s="1488"/>
      <c r="DSJ40" s="1488"/>
      <c r="DSK40" s="1488"/>
      <c r="DSL40" s="1488"/>
      <c r="DSM40" s="1488"/>
      <c r="DSN40" s="1488"/>
      <c r="DSO40" s="1488"/>
      <c r="DSP40" s="1487"/>
      <c r="DSQ40" s="1488"/>
      <c r="DSR40" s="1488"/>
      <c r="DSS40" s="1488"/>
      <c r="DST40" s="1488"/>
      <c r="DSU40" s="1488"/>
      <c r="DSV40" s="1488"/>
      <c r="DSW40" s="1488"/>
      <c r="DSX40" s="1488"/>
      <c r="DSY40" s="1487"/>
      <c r="DSZ40" s="1488"/>
      <c r="DTA40" s="1488"/>
      <c r="DTB40" s="1488"/>
      <c r="DTC40" s="1488"/>
      <c r="DTD40" s="1488"/>
      <c r="DTE40" s="1488"/>
      <c r="DTF40" s="1488"/>
      <c r="DTG40" s="1488"/>
      <c r="DTH40" s="1487"/>
      <c r="DTI40" s="1488"/>
      <c r="DTJ40" s="1488"/>
      <c r="DTK40" s="1488"/>
      <c r="DTL40" s="1488"/>
      <c r="DTM40" s="1488"/>
      <c r="DTN40" s="1488"/>
      <c r="DTO40" s="1488"/>
      <c r="DTP40" s="1488"/>
      <c r="DTQ40" s="1487"/>
      <c r="DTR40" s="1488"/>
      <c r="DTS40" s="1488"/>
      <c r="DTT40" s="1488"/>
      <c r="DTU40" s="1488"/>
      <c r="DTV40" s="1488"/>
      <c r="DTW40" s="1488"/>
      <c r="DTX40" s="1488"/>
      <c r="DTY40" s="1488"/>
      <c r="DTZ40" s="1487"/>
      <c r="DUA40" s="1488"/>
      <c r="DUB40" s="1488"/>
      <c r="DUC40" s="1488"/>
      <c r="DUD40" s="1488"/>
      <c r="DUE40" s="1488"/>
      <c r="DUF40" s="1488"/>
      <c r="DUG40" s="1488"/>
      <c r="DUH40" s="1488"/>
      <c r="DUI40" s="1487"/>
      <c r="DUJ40" s="1488"/>
      <c r="DUK40" s="1488"/>
      <c r="DUL40" s="1488"/>
      <c r="DUM40" s="1488"/>
      <c r="DUN40" s="1488"/>
      <c r="DUO40" s="1488"/>
      <c r="DUP40" s="1488"/>
      <c r="DUQ40" s="1488"/>
      <c r="DUR40" s="1487"/>
      <c r="DUS40" s="1488"/>
      <c r="DUT40" s="1488"/>
      <c r="DUU40" s="1488"/>
      <c r="DUV40" s="1488"/>
      <c r="DUW40" s="1488"/>
      <c r="DUX40" s="1488"/>
      <c r="DUY40" s="1488"/>
      <c r="DUZ40" s="1488"/>
      <c r="DVA40" s="1487"/>
      <c r="DVB40" s="1488"/>
      <c r="DVC40" s="1488"/>
      <c r="DVD40" s="1488"/>
      <c r="DVE40" s="1488"/>
      <c r="DVF40" s="1488"/>
      <c r="DVG40" s="1488"/>
      <c r="DVH40" s="1488"/>
      <c r="DVI40" s="1488"/>
      <c r="DVJ40" s="1487"/>
      <c r="DVK40" s="1488"/>
      <c r="DVL40" s="1488"/>
      <c r="DVM40" s="1488"/>
      <c r="DVN40" s="1488"/>
      <c r="DVO40" s="1488"/>
      <c r="DVP40" s="1488"/>
      <c r="DVQ40" s="1488"/>
      <c r="DVR40" s="1488"/>
      <c r="DVS40" s="1487"/>
      <c r="DVT40" s="1488"/>
      <c r="DVU40" s="1488"/>
      <c r="DVV40" s="1488"/>
      <c r="DVW40" s="1488"/>
      <c r="DVX40" s="1488"/>
      <c r="DVY40" s="1488"/>
      <c r="DVZ40" s="1488"/>
      <c r="DWA40" s="1488"/>
      <c r="DWB40" s="1487"/>
      <c r="DWC40" s="1488"/>
      <c r="DWD40" s="1488"/>
      <c r="DWE40" s="1488"/>
      <c r="DWF40" s="1488"/>
      <c r="DWG40" s="1488"/>
      <c r="DWH40" s="1488"/>
      <c r="DWI40" s="1488"/>
      <c r="DWJ40" s="1488"/>
      <c r="DWK40" s="1487"/>
      <c r="DWL40" s="1488"/>
      <c r="DWM40" s="1488"/>
      <c r="DWN40" s="1488"/>
      <c r="DWO40" s="1488"/>
      <c r="DWP40" s="1488"/>
      <c r="DWQ40" s="1488"/>
      <c r="DWR40" s="1488"/>
      <c r="DWS40" s="1488"/>
      <c r="DWT40" s="1487"/>
      <c r="DWU40" s="1488"/>
      <c r="DWV40" s="1488"/>
      <c r="DWW40" s="1488"/>
      <c r="DWX40" s="1488"/>
      <c r="DWY40" s="1488"/>
      <c r="DWZ40" s="1488"/>
      <c r="DXA40" s="1488"/>
      <c r="DXB40" s="1488"/>
      <c r="DXC40" s="1487"/>
      <c r="DXD40" s="1488"/>
      <c r="DXE40" s="1488"/>
      <c r="DXF40" s="1488"/>
      <c r="DXG40" s="1488"/>
      <c r="DXH40" s="1488"/>
      <c r="DXI40" s="1488"/>
      <c r="DXJ40" s="1488"/>
      <c r="DXK40" s="1488"/>
      <c r="DXL40" s="1487"/>
      <c r="DXM40" s="1488"/>
      <c r="DXN40" s="1488"/>
      <c r="DXO40" s="1488"/>
      <c r="DXP40" s="1488"/>
      <c r="DXQ40" s="1488"/>
      <c r="DXR40" s="1488"/>
      <c r="DXS40" s="1488"/>
      <c r="DXT40" s="1488"/>
      <c r="DXU40" s="1487"/>
      <c r="DXV40" s="1488"/>
      <c r="DXW40" s="1488"/>
      <c r="DXX40" s="1488"/>
      <c r="DXY40" s="1488"/>
      <c r="DXZ40" s="1488"/>
      <c r="DYA40" s="1488"/>
      <c r="DYB40" s="1488"/>
      <c r="DYC40" s="1488"/>
      <c r="DYD40" s="1487"/>
      <c r="DYE40" s="1488"/>
      <c r="DYF40" s="1488"/>
      <c r="DYG40" s="1488"/>
      <c r="DYH40" s="1488"/>
      <c r="DYI40" s="1488"/>
      <c r="DYJ40" s="1488"/>
      <c r="DYK40" s="1488"/>
      <c r="DYL40" s="1488"/>
      <c r="DYM40" s="1487"/>
      <c r="DYN40" s="1488"/>
      <c r="DYO40" s="1488"/>
      <c r="DYP40" s="1488"/>
      <c r="DYQ40" s="1488"/>
      <c r="DYR40" s="1488"/>
      <c r="DYS40" s="1488"/>
      <c r="DYT40" s="1488"/>
      <c r="DYU40" s="1488"/>
      <c r="DYV40" s="1487"/>
      <c r="DYW40" s="1488"/>
      <c r="DYX40" s="1488"/>
      <c r="DYY40" s="1488"/>
      <c r="DYZ40" s="1488"/>
      <c r="DZA40" s="1488"/>
      <c r="DZB40" s="1488"/>
      <c r="DZC40" s="1488"/>
      <c r="DZD40" s="1488"/>
      <c r="DZE40" s="1487"/>
      <c r="DZF40" s="1488"/>
      <c r="DZG40" s="1488"/>
      <c r="DZH40" s="1488"/>
      <c r="DZI40" s="1488"/>
      <c r="DZJ40" s="1488"/>
      <c r="DZK40" s="1488"/>
      <c r="DZL40" s="1488"/>
      <c r="DZM40" s="1488"/>
      <c r="DZN40" s="1487"/>
      <c r="DZO40" s="1488"/>
      <c r="DZP40" s="1488"/>
      <c r="DZQ40" s="1488"/>
      <c r="DZR40" s="1488"/>
      <c r="DZS40" s="1488"/>
      <c r="DZT40" s="1488"/>
      <c r="DZU40" s="1488"/>
      <c r="DZV40" s="1488"/>
      <c r="DZW40" s="1487"/>
      <c r="DZX40" s="1488"/>
      <c r="DZY40" s="1488"/>
      <c r="DZZ40" s="1488"/>
      <c r="EAA40" s="1488"/>
      <c r="EAB40" s="1488"/>
      <c r="EAC40" s="1488"/>
      <c r="EAD40" s="1488"/>
      <c r="EAE40" s="1488"/>
      <c r="EAF40" s="1487"/>
      <c r="EAG40" s="1488"/>
      <c r="EAH40" s="1488"/>
      <c r="EAI40" s="1488"/>
      <c r="EAJ40" s="1488"/>
      <c r="EAK40" s="1488"/>
      <c r="EAL40" s="1488"/>
      <c r="EAM40" s="1488"/>
      <c r="EAN40" s="1488"/>
      <c r="EAO40" s="1487"/>
      <c r="EAP40" s="1488"/>
      <c r="EAQ40" s="1488"/>
      <c r="EAR40" s="1488"/>
      <c r="EAS40" s="1488"/>
      <c r="EAT40" s="1488"/>
      <c r="EAU40" s="1488"/>
      <c r="EAV40" s="1488"/>
      <c r="EAW40" s="1488"/>
      <c r="EAX40" s="1487"/>
      <c r="EAY40" s="1488"/>
      <c r="EAZ40" s="1488"/>
      <c r="EBA40" s="1488"/>
      <c r="EBB40" s="1488"/>
      <c r="EBC40" s="1488"/>
      <c r="EBD40" s="1488"/>
      <c r="EBE40" s="1488"/>
      <c r="EBF40" s="1488"/>
      <c r="EBG40" s="1487"/>
      <c r="EBH40" s="1488"/>
      <c r="EBI40" s="1488"/>
      <c r="EBJ40" s="1488"/>
      <c r="EBK40" s="1488"/>
      <c r="EBL40" s="1488"/>
      <c r="EBM40" s="1488"/>
      <c r="EBN40" s="1488"/>
      <c r="EBO40" s="1488"/>
      <c r="EBP40" s="1487"/>
      <c r="EBQ40" s="1488"/>
      <c r="EBR40" s="1488"/>
      <c r="EBS40" s="1488"/>
      <c r="EBT40" s="1488"/>
      <c r="EBU40" s="1488"/>
      <c r="EBV40" s="1488"/>
      <c r="EBW40" s="1488"/>
      <c r="EBX40" s="1488"/>
      <c r="EBY40" s="1487"/>
      <c r="EBZ40" s="1488"/>
      <c r="ECA40" s="1488"/>
      <c r="ECB40" s="1488"/>
      <c r="ECC40" s="1488"/>
      <c r="ECD40" s="1488"/>
      <c r="ECE40" s="1488"/>
      <c r="ECF40" s="1488"/>
      <c r="ECG40" s="1488"/>
      <c r="ECH40" s="1487"/>
      <c r="ECI40" s="1488"/>
      <c r="ECJ40" s="1488"/>
      <c r="ECK40" s="1488"/>
      <c r="ECL40" s="1488"/>
      <c r="ECM40" s="1488"/>
      <c r="ECN40" s="1488"/>
      <c r="ECO40" s="1488"/>
      <c r="ECP40" s="1488"/>
      <c r="ECQ40" s="1487"/>
      <c r="ECR40" s="1488"/>
      <c r="ECS40" s="1488"/>
      <c r="ECT40" s="1488"/>
      <c r="ECU40" s="1488"/>
      <c r="ECV40" s="1488"/>
      <c r="ECW40" s="1488"/>
      <c r="ECX40" s="1488"/>
      <c r="ECY40" s="1488"/>
      <c r="ECZ40" s="1487"/>
      <c r="EDA40" s="1488"/>
      <c r="EDB40" s="1488"/>
      <c r="EDC40" s="1488"/>
      <c r="EDD40" s="1488"/>
      <c r="EDE40" s="1488"/>
      <c r="EDF40" s="1488"/>
      <c r="EDG40" s="1488"/>
      <c r="EDH40" s="1488"/>
      <c r="EDI40" s="1487"/>
      <c r="EDJ40" s="1488"/>
      <c r="EDK40" s="1488"/>
      <c r="EDL40" s="1488"/>
      <c r="EDM40" s="1488"/>
      <c r="EDN40" s="1488"/>
      <c r="EDO40" s="1488"/>
      <c r="EDP40" s="1488"/>
      <c r="EDQ40" s="1488"/>
      <c r="EDR40" s="1487"/>
      <c r="EDS40" s="1488"/>
      <c r="EDT40" s="1488"/>
      <c r="EDU40" s="1488"/>
      <c r="EDV40" s="1488"/>
      <c r="EDW40" s="1488"/>
      <c r="EDX40" s="1488"/>
      <c r="EDY40" s="1488"/>
      <c r="EDZ40" s="1488"/>
      <c r="EEA40" s="1487"/>
      <c r="EEB40" s="1488"/>
      <c r="EEC40" s="1488"/>
      <c r="EED40" s="1488"/>
      <c r="EEE40" s="1488"/>
      <c r="EEF40" s="1488"/>
      <c r="EEG40" s="1488"/>
      <c r="EEH40" s="1488"/>
      <c r="EEI40" s="1488"/>
      <c r="EEJ40" s="1487"/>
      <c r="EEK40" s="1488"/>
      <c r="EEL40" s="1488"/>
      <c r="EEM40" s="1488"/>
      <c r="EEN40" s="1488"/>
      <c r="EEO40" s="1488"/>
      <c r="EEP40" s="1488"/>
      <c r="EEQ40" s="1488"/>
      <c r="EER40" s="1488"/>
      <c r="EES40" s="1487"/>
      <c r="EET40" s="1488"/>
      <c r="EEU40" s="1488"/>
      <c r="EEV40" s="1488"/>
      <c r="EEW40" s="1488"/>
      <c r="EEX40" s="1488"/>
      <c r="EEY40" s="1488"/>
      <c r="EEZ40" s="1488"/>
      <c r="EFA40" s="1488"/>
      <c r="EFB40" s="1487"/>
      <c r="EFC40" s="1488"/>
      <c r="EFD40" s="1488"/>
      <c r="EFE40" s="1488"/>
      <c r="EFF40" s="1488"/>
      <c r="EFG40" s="1488"/>
      <c r="EFH40" s="1488"/>
      <c r="EFI40" s="1488"/>
      <c r="EFJ40" s="1488"/>
      <c r="EFK40" s="1487"/>
      <c r="EFL40" s="1488"/>
      <c r="EFM40" s="1488"/>
      <c r="EFN40" s="1488"/>
      <c r="EFO40" s="1488"/>
      <c r="EFP40" s="1488"/>
      <c r="EFQ40" s="1488"/>
      <c r="EFR40" s="1488"/>
      <c r="EFS40" s="1488"/>
      <c r="EFT40" s="1487"/>
      <c r="EFU40" s="1488"/>
      <c r="EFV40" s="1488"/>
      <c r="EFW40" s="1488"/>
      <c r="EFX40" s="1488"/>
      <c r="EFY40" s="1488"/>
      <c r="EFZ40" s="1488"/>
      <c r="EGA40" s="1488"/>
      <c r="EGB40" s="1488"/>
      <c r="EGC40" s="1487"/>
      <c r="EGD40" s="1488"/>
      <c r="EGE40" s="1488"/>
      <c r="EGF40" s="1488"/>
      <c r="EGG40" s="1488"/>
      <c r="EGH40" s="1488"/>
      <c r="EGI40" s="1488"/>
      <c r="EGJ40" s="1488"/>
      <c r="EGK40" s="1488"/>
      <c r="EGL40" s="1487"/>
      <c r="EGM40" s="1488"/>
      <c r="EGN40" s="1488"/>
      <c r="EGO40" s="1488"/>
      <c r="EGP40" s="1488"/>
      <c r="EGQ40" s="1488"/>
      <c r="EGR40" s="1488"/>
      <c r="EGS40" s="1488"/>
      <c r="EGT40" s="1488"/>
      <c r="EGU40" s="1487"/>
      <c r="EGV40" s="1488"/>
      <c r="EGW40" s="1488"/>
      <c r="EGX40" s="1488"/>
      <c r="EGY40" s="1488"/>
      <c r="EGZ40" s="1488"/>
      <c r="EHA40" s="1488"/>
      <c r="EHB40" s="1488"/>
      <c r="EHC40" s="1488"/>
      <c r="EHD40" s="1487"/>
      <c r="EHE40" s="1488"/>
      <c r="EHF40" s="1488"/>
      <c r="EHG40" s="1488"/>
      <c r="EHH40" s="1488"/>
      <c r="EHI40" s="1488"/>
      <c r="EHJ40" s="1488"/>
      <c r="EHK40" s="1488"/>
      <c r="EHL40" s="1488"/>
      <c r="EHM40" s="1487"/>
      <c r="EHN40" s="1488"/>
      <c r="EHO40" s="1488"/>
      <c r="EHP40" s="1488"/>
      <c r="EHQ40" s="1488"/>
      <c r="EHR40" s="1488"/>
      <c r="EHS40" s="1488"/>
      <c r="EHT40" s="1488"/>
      <c r="EHU40" s="1488"/>
      <c r="EHV40" s="1487"/>
      <c r="EHW40" s="1488"/>
      <c r="EHX40" s="1488"/>
      <c r="EHY40" s="1488"/>
      <c r="EHZ40" s="1488"/>
      <c r="EIA40" s="1488"/>
      <c r="EIB40" s="1488"/>
      <c r="EIC40" s="1488"/>
      <c r="EID40" s="1488"/>
      <c r="EIE40" s="1487"/>
      <c r="EIF40" s="1488"/>
      <c r="EIG40" s="1488"/>
      <c r="EIH40" s="1488"/>
      <c r="EII40" s="1488"/>
      <c r="EIJ40" s="1488"/>
      <c r="EIK40" s="1488"/>
      <c r="EIL40" s="1488"/>
      <c r="EIM40" s="1488"/>
      <c r="EIN40" s="1487"/>
      <c r="EIO40" s="1488"/>
      <c r="EIP40" s="1488"/>
      <c r="EIQ40" s="1488"/>
      <c r="EIR40" s="1488"/>
      <c r="EIS40" s="1488"/>
      <c r="EIT40" s="1488"/>
      <c r="EIU40" s="1488"/>
      <c r="EIV40" s="1488"/>
      <c r="EIW40" s="1487"/>
      <c r="EIX40" s="1488"/>
      <c r="EIY40" s="1488"/>
      <c r="EIZ40" s="1488"/>
      <c r="EJA40" s="1488"/>
      <c r="EJB40" s="1488"/>
      <c r="EJC40" s="1488"/>
      <c r="EJD40" s="1488"/>
      <c r="EJE40" s="1488"/>
      <c r="EJF40" s="1487"/>
      <c r="EJG40" s="1488"/>
      <c r="EJH40" s="1488"/>
      <c r="EJI40" s="1488"/>
      <c r="EJJ40" s="1488"/>
      <c r="EJK40" s="1488"/>
      <c r="EJL40" s="1488"/>
      <c r="EJM40" s="1488"/>
      <c r="EJN40" s="1488"/>
      <c r="EJO40" s="1487"/>
      <c r="EJP40" s="1488"/>
      <c r="EJQ40" s="1488"/>
      <c r="EJR40" s="1488"/>
      <c r="EJS40" s="1488"/>
      <c r="EJT40" s="1488"/>
      <c r="EJU40" s="1488"/>
      <c r="EJV40" s="1488"/>
      <c r="EJW40" s="1488"/>
      <c r="EJX40" s="1487"/>
      <c r="EJY40" s="1488"/>
      <c r="EJZ40" s="1488"/>
      <c r="EKA40" s="1488"/>
      <c r="EKB40" s="1488"/>
      <c r="EKC40" s="1488"/>
      <c r="EKD40" s="1488"/>
      <c r="EKE40" s="1488"/>
      <c r="EKF40" s="1488"/>
      <c r="EKG40" s="1487"/>
      <c r="EKH40" s="1488"/>
      <c r="EKI40" s="1488"/>
      <c r="EKJ40" s="1488"/>
      <c r="EKK40" s="1488"/>
      <c r="EKL40" s="1488"/>
      <c r="EKM40" s="1488"/>
      <c r="EKN40" s="1488"/>
      <c r="EKO40" s="1488"/>
      <c r="EKP40" s="1487"/>
      <c r="EKQ40" s="1488"/>
      <c r="EKR40" s="1488"/>
      <c r="EKS40" s="1488"/>
      <c r="EKT40" s="1488"/>
      <c r="EKU40" s="1488"/>
      <c r="EKV40" s="1488"/>
      <c r="EKW40" s="1488"/>
      <c r="EKX40" s="1488"/>
      <c r="EKY40" s="1487"/>
      <c r="EKZ40" s="1488"/>
      <c r="ELA40" s="1488"/>
      <c r="ELB40" s="1488"/>
      <c r="ELC40" s="1488"/>
      <c r="ELD40" s="1488"/>
      <c r="ELE40" s="1488"/>
      <c r="ELF40" s="1488"/>
      <c r="ELG40" s="1488"/>
      <c r="ELH40" s="1487"/>
      <c r="ELI40" s="1488"/>
      <c r="ELJ40" s="1488"/>
      <c r="ELK40" s="1488"/>
      <c r="ELL40" s="1488"/>
      <c r="ELM40" s="1488"/>
      <c r="ELN40" s="1488"/>
      <c r="ELO40" s="1488"/>
      <c r="ELP40" s="1488"/>
      <c r="ELQ40" s="1487"/>
      <c r="ELR40" s="1488"/>
      <c r="ELS40" s="1488"/>
      <c r="ELT40" s="1488"/>
      <c r="ELU40" s="1488"/>
      <c r="ELV40" s="1488"/>
      <c r="ELW40" s="1488"/>
      <c r="ELX40" s="1488"/>
      <c r="ELY40" s="1488"/>
      <c r="ELZ40" s="1487"/>
      <c r="EMA40" s="1488"/>
      <c r="EMB40" s="1488"/>
      <c r="EMC40" s="1488"/>
      <c r="EMD40" s="1488"/>
      <c r="EME40" s="1488"/>
      <c r="EMF40" s="1488"/>
      <c r="EMG40" s="1488"/>
      <c r="EMH40" s="1488"/>
      <c r="EMI40" s="1487"/>
      <c r="EMJ40" s="1488"/>
      <c r="EMK40" s="1488"/>
      <c r="EML40" s="1488"/>
      <c r="EMM40" s="1488"/>
      <c r="EMN40" s="1488"/>
      <c r="EMO40" s="1488"/>
      <c r="EMP40" s="1488"/>
      <c r="EMQ40" s="1488"/>
      <c r="EMR40" s="1487"/>
      <c r="EMS40" s="1488"/>
      <c r="EMT40" s="1488"/>
      <c r="EMU40" s="1488"/>
      <c r="EMV40" s="1488"/>
      <c r="EMW40" s="1488"/>
      <c r="EMX40" s="1488"/>
      <c r="EMY40" s="1488"/>
      <c r="EMZ40" s="1488"/>
      <c r="ENA40" s="1487"/>
      <c r="ENB40" s="1488"/>
      <c r="ENC40" s="1488"/>
      <c r="END40" s="1488"/>
      <c r="ENE40" s="1488"/>
      <c r="ENF40" s="1488"/>
      <c r="ENG40" s="1488"/>
      <c r="ENH40" s="1488"/>
      <c r="ENI40" s="1488"/>
      <c r="ENJ40" s="1487"/>
      <c r="ENK40" s="1488"/>
      <c r="ENL40" s="1488"/>
      <c r="ENM40" s="1488"/>
      <c r="ENN40" s="1488"/>
      <c r="ENO40" s="1488"/>
      <c r="ENP40" s="1488"/>
      <c r="ENQ40" s="1488"/>
      <c r="ENR40" s="1488"/>
      <c r="ENS40" s="1487"/>
      <c r="ENT40" s="1488"/>
      <c r="ENU40" s="1488"/>
      <c r="ENV40" s="1488"/>
      <c r="ENW40" s="1488"/>
      <c r="ENX40" s="1488"/>
      <c r="ENY40" s="1488"/>
      <c r="ENZ40" s="1488"/>
      <c r="EOA40" s="1488"/>
      <c r="EOB40" s="1487"/>
      <c r="EOC40" s="1488"/>
      <c r="EOD40" s="1488"/>
      <c r="EOE40" s="1488"/>
      <c r="EOF40" s="1488"/>
      <c r="EOG40" s="1488"/>
      <c r="EOH40" s="1488"/>
      <c r="EOI40" s="1488"/>
      <c r="EOJ40" s="1488"/>
      <c r="EOK40" s="1487"/>
      <c r="EOL40" s="1488"/>
      <c r="EOM40" s="1488"/>
      <c r="EON40" s="1488"/>
      <c r="EOO40" s="1488"/>
      <c r="EOP40" s="1488"/>
      <c r="EOQ40" s="1488"/>
      <c r="EOR40" s="1488"/>
      <c r="EOS40" s="1488"/>
      <c r="EOT40" s="1487"/>
      <c r="EOU40" s="1488"/>
      <c r="EOV40" s="1488"/>
      <c r="EOW40" s="1488"/>
      <c r="EOX40" s="1488"/>
      <c r="EOY40" s="1488"/>
      <c r="EOZ40" s="1488"/>
      <c r="EPA40" s="1488"/>
      <c r="EPB40" s="1488"/>
      <c r="EPC40" s="1487"/>
      <c r="EPD40" s="1488"/>
      <c r="EPE40" s="1488"/>
      <c r="EPF40" s="1488"/>
      <c r="EPG40" s="1488"/>
      <c r="EPH40" s="1488"/>
      <c r="EPI40" s="1488"/>
      <c r="EPJ40" s="1488"/>
      <c r="EPK40" s="1488"/>
      <c r="EPL40" s="1487"/>
      <c r="EPM40" s="1488"/>
      <c r="EPN40" s="1488"/>
      <c r="EPO40" s="1488"/>
      <c r="EPP40" s="1488"/>
      <c r="EPQ40" s="1488"/>
      <c r="EPR40" s="1488"/>
      <c r="EPS40" s="1488"/>
      <c r="EPT40" s="1488"/>
      <c r="EPU40" s="1487"/>
      <c r="EPV40" s="1488"/>
      <c r="EPW40" s="1488"/>
      <c r="EPX40" s="1488"/>
      <c r="EPY40" s="1488"/>
      <c r="EPZ40" s="1488"/>
      <c r="EQA40" s="1488"/>
      <c r="EQB40" s="1488"/>
      <c r="EQC40" s="1488"/>
      <c r="EQD40" s="1487"/>
      <c r="EQE40" s="1488"/>
      <c r="EQF40" s="1488"/>
      <c r="EQG40" s="1488"/>
      <c r="EQH40" s="1488"/>
      <c r="EQI40" s="1488"/>
      <c r="EQJ40" s="1488"/>
      <c r="EQK40" s="1488"/>
      <c r="EQL40" s="1488"/>
      <c r="EQM40" s="1487"/>
      <c r="EQN40" s="1488"/>
      <c r="EQO40" s="1488"/>
      <c r="EQP40" s="1488"/>
      <c r="EQQ40" s="1488"/>
      <c r="EQR40" s="1488"/>
      <c r="EQS40" s="1488"/>
      <c r="EQT40" s="1488"/>
      <c r="EQU40" s="1488"/>
      <c r="EQV40" s="1487"/>
      <c r="EQW40" s="1488"/>
      <c r="EQX40" s="1488"/>
      <c r="EQY40" s="1488"/>
      <c r="EQZ40" s="1488"/>
      <c r="ERA40" s="1488"/>
      <c r="ERB40" s="1488"/>
      <c r="ERC40" s="1488"/>
      <c r="ERD40" s="1488"/>
      <c r="ERE40" s="1487"/>
      <c r="ERF40" s="1488"/>
      <c r="ERG40" s="1488"/>
      <c r="ERH40" s="1488"/>
      <c r="ERI40" s="1488"/>
      <c r="ERJ40" s="1488"/>
      <c r="ERK40" s="1488"/>
      <c r="ERL40" s="1488"/>
      <c r="ERM40" s="1488"/>
      <c r="ERN40" s="1487"/>
      <c r="ERO40" s="1488"/>
      <c r="ERP40" s="1488"/>
      <c r="ERQ40" s="1488"/>
      <c r="ERR40" s="1488"/>
      <c r="ERS40" s="1488"/>
      <c r="ERT40" s="1488"/>
      <c r="ERU40" s="1488"/>
      <c r="ERV40" s="1488"/>
      <c r="ERW40" s="1487"/>
      <c r="ERX40" s="1488"/>
      <c r="ERY40" s="1488"/>
      <c r="ERZ40" s="1488"/>
      <c r="ESA40" s="1488"/>
      <c r="ESB40" s="1488"/>
      <c r="ESC40" s="1488"/>
      <c r="ESD40" s="1488"/>
      <c r="ESE40" s="1488"/>
      <c r="ESF40" s="1487"/>
      <c r="ESG40" s="1488"/>
      <c r="ESH40" s="1488"/>
      <c r="ESI40" s="1488"/>
      <c r="ESJ40" s="1488"/>
      <c r="ESK40" s="1488"/>
      <c r="ESL40" s="1488"/>
      <c r="ESM40" s="1488"/>
      <c r="ESN40" s="1488"/>
      <c r="ESO40" s="1487"/>
      <c r="ESP40" s="1488"/>
      <c r="ESQ40" s="1488"/>
      <c r="ESR40" s="1488"/>
      <c r="ESS40" s="1488"/>
      <c r="EST40" s="1488"/>
      <c r="ESU40" s="1488"/>
      <c r="ESV40" s="1488"/>
      <c r="ESW40" s="1488"/>
      <c r="ESX40" s="1487"/>
      <c r="ESY40" s="1488"/>
      <c r="ESZ40" s="1488"/>
      <c r="ETA40" s="1488"/>
      <c r="ETB40" s="1488"/>
      <c r="ETC40" s="1488"/>
      <c r="ETD40" s="1488"/>
      <c r="ETE40" s="1488"/>
      <c r="ETF40" s="1488"/>
      <c r="ETG40" s="1487"/>
      <c r="ETH40" s="1488"/>
      <c r="ETI40" s="1488"/>
      <c r="ETJ40" s="1488"/>
      <c r="ETK40" s="1488"/>
      <c r="ETL40" s="1488"/>
      <c r="ETM40" s="1488"/>
      <c r="ETN40" s="1488"/>
      <c r="ETO40" s="1488"/>
      <c r="ETP40" s="1487"/>
      <c r="ETQ40" s="1488"/>
      <c r="ETR40" s="1488"/>
      <c r="ETS40" s="1488"/>
      <c r="ETT40" s="1488"/>
      <c r="ETU40" s="1488"/>
      <c r="ETV40" s="1488"/>
      <c r="ETW40" s="1488"/>
      <c r="ETX40" s="1488"/>
      <c r="ETY40" s="1487"/>
      <c r="ETZ40" s="1488"/>
      <c r="EUA40" s="1488"/>
      <c r="EUB40" s="1488"/>
      <c r="EUC40" s="1488"/>
      <c r="EUD40" s="1488"/>
      <c r="EUE40" s="1488"/>
      <c r="EUF40" s="1488"/>
      <c r="EUG40" s="1488"/>
      <c r="EUH40" s="1487"/>
      <c r="EUI40" s="1488"/>
      <c r="EUJ40" s="1488"/>
      <c r="EUK40" s="1488"/>
      <c r="EUL40" s="1488"/>
      <c r="EUM40" s="1488"/>
      <c r="EUN40" s="1488"/>
      <c r="EUO40" s="1488"/>
      <c r="EUP40" s="1488"/>
      <c r="EUQ40" s="1487"/>
      <c r="EUR40" s="1488"/>
      <c r="EUS40" s="1488"/>
      <c r="EUT40" s="1488"/>
      <c r="EUU40" s="1488"/>
      <c r="EUV40" s="1488"/>
      <c r="EUW40" s="1488"/>
      <c r="EUX40" s="1488"/>
      <c r="EUY40" s="1488"/>
      <c r="EUZ40" s="1487"/>
      <c r="EVA40" s="1488"/>
      <c r="EVB40" s="1488"/>
      <c r="EVC40" s="1488"/>
      <c r="EVD40" s="1488"/>
      <c r="EVE40" s="1488"/>
      <c r="EVF40" s="1488"/>
      <c r="EVG40" s="1488"/>
      <c r="EVH40" s="1488"/>
      <c r="EVI40" s="1487"/>
      <c r="EVJ40" s="1488"/>
      <c r="EVK40" s="1488"/>
      <c r="EVL40" s="1488"/>
      <c r="EVM40" s="1488"/>
      <c r="EVN40" s="1488"/>
      <c r="EVO40" s="1488"/>
      <c r="EVP40" s="1488"/>
      <c r="EVQ40" s="1488"/>
      <c r="EVR40" s="1487"/>
      <c r="EVS40" s="1488"/>
      <c r="EVT40" s="1488"/>
      <c r="EVU40" s="1488"/>
      <c r="EVV40" s="1488"/>
      <c r="EVW40" s="1488"/>
      <c r="EVX40" s="1488"/>
      <c r="EVY40" s="1488"/>
      <c r="EVZ40" s="1488"/>
      <c r="EWA40" s="1487"/>
      <c r="EWB40" s="1488"/>
      <c r="EWC40" s="1488"/>
      <c r="EWD40" s="1488"/>
      <c r="EWE40" s="1488"/>
      <c r="EWF40" s="1488"/>
      <c r="EWG40" s="1488"/>
      <c r="EWH40" s="1488"/>
      <c r="EWI40" s="1488"/>
      <c r="EWJ40" s="1487"/>
      <c r="EWK40" s="1488"/>
      <c r="EWL40" s="1488"/>
      <c r="EWM40" s="1488"/>
      <c r="EWN40" s="1488"/>
      <c r="EWO40" s="1488"/>
      <c r="EWP40" s="1488"/>
      <c r="EWQ40" s="1488"/>
      <c r="EWR40" s="1488"/>
      <c r="EWS40" s="1487"/>
      <c r="EWT40" s="1488"/>
      <c r="EWU40" s="1488"/>
      <c r="EWV40" s="1488"/>
      <c r="EWW40" s="1488"/>
      <c r="EWX40" s="1488"/>
      <c r="EWY40" s="1488"/>
      <c r="EWZ40" s="1488"/>
      <c r="EXA40" s="1488"/>
      <c r="EXB40" s="1487"/>
      <c r="EXC40" s="1488"/>
      <c r="EXD40" s="1488"/>
      <c r="EXE40" s="1488"/>
      <c r="EXF40" s="1488"/>
      <c r="EXG40" s="1488"/>
      <c r="EXH40" s="1488"/>
      <c r="EXI40" s="1488"/>
      <c r="EXJ40" s="1488"/>
      <c r="EXK40" s="1487"/>
      <c r="EXL40" s="1488"/>
      <c r="EXM40" s="1488"/>
      <c r="EXN40" s="1488"/>
      <c r="EXO40" s="1488"/>
      <c r="EXP40" s="1488"/>
      <c r="EXQ40" s="1488"/>
      <c r="EXR40" s="1488"/>
      <c r="EXS40" s="1488"/>
      <c r="EXT40" s="1487"/>
      <c r="EXU40" s="1488"/>
      <c r="EXV40" s="1488"/>
      <c r="EXW40" s="1488"/>
      <c r="EXX40" s="1488"/>
      <c r="EXY40" s="1488"/>
      <c r="EXZ40" s="1488"/>
      <c r="EYA40" s="1488"/>
      <c r="EYB40" s="1488"/>
      <c r="EYC40" s="1487"/>
      <c r="EYD40" s="1488"/>
      <c r="EYE40" s="1488"/>
      <c r="EYF40" s="1488"/>
      <c r="EYG40" s="1488"/>
      <c r="EYH40" s="1488"/>
      <c r="EYI40" s="1488"/>
      <c r="EYJ40" s="1488"/>
      <c r="EYK40" s="1488"/>
      <c r="EYL40" s="1487"/>
      <c r="EYM40" s="1488"/>
      <c r="EYN40" s="1488"/>
      <c r="EYO40" s="1488"/>
      <c r="EYP40" s="1488"/>
      <c r="EYQ40" s="1488"/>
      <c r="EYR40" s="1488"/>
      <c r="EYS40" s="1488"/>
      <c r="EYT40" s="1488"/>
      <c r="EYU40" s="1487"/>
      <c r="EYV40" s="1488"/>
      <c r="EYW40" s="1488"/>
      <c r="EYX40" s="1488"/>
      <c r="EYY40" s="1488"/>
      <c r="EYZ40" s="1488"/>
      <c r="EZA40" s="1488"/>
      <c r="EZB40" s="1488"/>
      <c r="EZC40" s="1488"/>
      <c r="EZD40" s="1487"/>
      <c r="EZE40" s="1488"/>
      <c r="EZF40" s="1488"/>
      <c r="EZG40" s="1488"/>
      <c r="EZH40" s="1488"/>
      <c r="EZI40" s="1488"/>
      <c r="EZJ40" s="1488"/>
      <c r="EZK40" s="1488"/>
      <c r="EZL40" s="1488"/>
      <c r="EZM40" s="1487"/>
      <c r="EZN40" s="1488"/>
      <c r="EZO40" s="1488"/>
      <c r="EZP40" s="1488"/>
      <c r="EZQ40" s="1488"/>
      <c r="EZR40" s="1488"/>
      <c r="EZS40" s="1488"/>
      <c r="EZT40" s="1488"/>
      <c r="EZU40" s="1488"/>
      <c r="EZV40" s="1487"/>
      <c r="EZW40" s="1488"/>
      <c r="EZX40" s="1488"/>
      <c r="EZY40" s="1488"/>
      <c r="EZZ40" s="1488"/>
      <c r="FAA40" s="1488"/>
      <c r="FAB40" s="1488"/>
      <c r="FAC40" s="1488"/>
      <c r="FAD40" s="1488"/>
      <c r="FAE40" s="1487"/>
      <c r="FAF40" s="1488"/>
      <c r="FAG40" s="1488"/>
      <c r="FAH40" s="1488"/>
      <c r="FAI40" s="1488"/>
      <c r="FAJ40" s="1488"/>
      <c r="FAK40" s="1488"/>
      <c r="FAL40" s="1488"/>
      <c r="FAM40" s="1488"/>
      <c r="FAN40" s="1487"/>
      <c r="FAO40" s="1488"/>
      <c r="FAP40" s="1488"/>
      <c r="FAQ40" s="1488"/>
      <c r="FAR40" s="1488"/>
      <c r="FAS40" s="1488"/>
      <c r="FAT40" s="1488"/>
      <c r="FAU40" s="1488"/>
      <c r="FAV40" s="1488"/>
      <c r="FAW40" s="1487"/>
      <c r="FAX40" s="1488"/>
      <c r="FAY40" s="1488"/>
      <c r="FAZ40" s="1488"/>
      <c r="FBA40" s="1488"/>
      <c r="FBB40" s="1488"/>
      <c r="FBC40" s="1488"/>
      <c r="FBD40" s="1488"/>
      <c r="FBE40" s="1488"/>
      <c r="FBF40" s="1487"/>
      <c r="FBG40" s="1488"/>
      <c r="FBH40" s="1488"/>
      <c r="FBI40" s="1488"/>
      <c r="FBJ40" s="1488"/>
      <c r="FBK40" s="1488"/>
      <c r="FBL40" s="1488"/>
      <c r="FBM40" s="1488"/>
      <c r="FBN40" s="1488"/>
      <c r="FBO40" s="1487"/>
      <c r="FBP40" s="1488"/>
      <c r="FBQ40" s="1488"/>
      <c r="FBR40" s="1488"/>
      <c r="FBS40" s="1488"/>
      <c r="FBT40" s="1488"/>
      <c r="FBU40" s="1488"/>
      <c r="FBV40" s="1488"/>
      <c r="FBW40" s="1488"/>
      <c r="FBX40" s="1487"/>
      <c r="FBY40" s="1488"/>
      <c r="FBZ40" s="1488"/>
      <c r="FCA40" s="1488"/>
      <c r="FCB40" s="1488"/>
      <c r="FCC40" s="1488"/>
      <c r="FCD40" s="1488"/>
      <c r="FCE40" s="1488"/>
      <c r="FCF40" s="1488"/>
      <c r="FCG40" s="1487"/>
      <c r="FCH40" s="1488"/>
      <c r="FCI40" s="1488"/>
      <c r="FCJ40" s="1488"/>
      <c r="FCK40" s="1488"/>
      <c r="FCL40" s="1488"/>
      <c r="FCM40" s="1488"/>
      <c r="FCN40" s="1488"/>
      <c r="FCO40" s="1488"/>
      <c r="FCP40" s="1487"/>
      <c r="FCQ40" s="1488"/>
      <c r="FCR40" s="1488"/>
      <c r="FCS40" s="1488"/>
      <c r="FCT40" s="1488"/>
      <c r="FCU40" s="1488"/>
      <c r="FCV40" s="1488"/>
      <c r="FCW40" s="1488"/>
      <c r="FCX40" s="1488"/>
      <c r="FCY40" s="1487"/>
      <c r="FCZ40" s="1488"/>
      <c r="FDA40" s="1488"/>
      <c r="FDB40" s="1488"/>
      <c r="FDC40" s="1488"/>
      <c r="FDD40" s="1488"/>
      <c r="FDE40" s="1488"/>
      <c r="FDF40" s="1488"/>
      <c r="FDG40" s="1488"/>
      <c r="FDH40" s="1487"/>
      <c r="FDI40" s="1488"/>
      <c r="FDJ40" s="1488"/>
      <c r="FDK40" s="1488"/>
      <c r="FDL40" s="1488"/>
      <c r="FDM40" s="1488"/>
      <c r="FDN40" s="1488"/>
      <c r="FDO40" s="1488"/>
      <c r="FDP40" s="1488"/>
      <c r="FDQ40" s="1487"/>
      <c r="FDR40" s="1488"/>
      <c r="FDS40" s="1488"/>
      <c r="FDT40" s="1488"/>
      <c r="FDU40" s="1488"/>
      <c r="FDV40" s="1488"/>
      <c r="FDW40" s="1488"/>
      <c r="FDX40" s="1488"/>
      <c r="FDY40" s="1488"/>
      <c r="FDZ40" s="1487"/>
      <c r="FEA40" s="1488"/>
      <c r="FEB40" s="1488"/>
      <c r="FEC40" s="1488"/>
      <c r="FED40" s="1488"/>
      <c r="FEE40" s="1488"/>
      <c r="FEF40" s="1488"/>
      <c r="FEG40" s="1488"/>
      <c r="FEH40" s="1488"/>
      <c r="FEI40" s="1487"/>
      <c r="FEJ40" s="1488"/>
      <c r="FEK40" s="1488"/>
      <c r="FEL40" s="1488"/>
      <c r="FEM40" s="1488"/>
      <c r="FEN40" s="1488"/>
      <c r="FEO40" s="1488"/>
      <c r="FEP40" s="1488"/>
      <c r="FEQ40" s="1488"/>
      <c r="FER40" s="1487"/>
      <c r="FES40" s="1488"/>
      <c r="FET40" s="1488"/>
      <c r="FEU40" s="1488"/>
      <c r="FEV40" s="1488"/>
      <c r="FEW40" s="1488"/>
      <c r="FEX40" s="1488"/>
      <c r="FEY40" s="1488"/>
      <c r="FEZ40" s="1488"/>
      <c r="FFA40" s="1487"/>
      <c r="FFB40" s="1488"/>
      <c r="FFC40" s="1488"/>
      <c r="FFD40" s="1488"/>
      <c r="FFE40" s="1488"/>
      <c r="FFF40" s="1488"/>
      <c r="FFG40" s="1488"/>
      <c r="FFH40" s="1488"/>
      <c r="FFI40" s="1488"/>
      <c r="FFJ40" s="1487"/>
      <c r="FFK40" s="1488"/>
      <c r="FFL40" s="1488"/>
      <c r="FFM40" s="1488"/>
      <c r="FFN40" s="1488"/>
      <c r="FFO40" s="1488"/>
      <c r="FFP40" s="1488"/>
      <c r="FFQ40" s="1488"/>
      <c r="FFR40" s="1488"/>
      <c r="FFS40" s="1487"/>
      <c r="FFT40" s="1488"/>
      <c r="FFU40" s="1488"/>
      <c r="FFV40" s="1488"/>
      <c r="FFW40" s="1488"/>
      <c r="FFX40" s="1488"/>
      <c r="FFY40" s="1488"/>
      <c r="FFZ40" s="1488"/>
      <c r="FGA40" s="1488"/>
      <c r="FGB40" s="1487"/>
      <c r="FGC40" s="1488"/>
      <c r="FGD40" s="1488"/>
      <c r="FGE40" s="1488"/>
      <c r="FGF40" s="1488"/>
      <c r="FGG40" s="1488"/>
      <c r="FGH40" s="1488"/>
      <c r="FGI40" s="1488"/>
      <c r="FGJ40" s="1488"/>
      <c r="FGK40" s="1487"/>
      <c r="FGL40" s="1488"/>
      <c r="FGM40" s="1488"/>
      <c r="FGN40" s="1488"/>
      <c r="FGO40" s="1488"/>
      <c r="FGP40" s="1488"/>
      <c r="FGQ40" s="1488"/>
      <c r="FGR40" s="1488"/>
      <c r="FGS40" s="1488"/>
      <c r="FGT40" s="1487"/>
      <c r="FGU40" s="1488"/>
      <c r="FGV40" s="1488"/>
      <c r="FGW40" s="1488"/>
      <c r="FGX40" s="1488"/>
      <c r="FGY40" s="1488"/>
      <c r="FGZ40" s="1488"/>
      <c r="FHA40" s="1488"/>
      <c r="FHB40" s="1488"/>
      <c r="FHC40" s="1487"/>
      <c r="FHD40" s="1488"/>
      <c r="FHE40" s="1488"/>
      <c r="FHF40" s="1488"/>
      <c r="FHG40" s="1488"/>
      <c r="FHH40" s="1488"/>
      <c r="FHI40" s="1488"/>
      <c r="FHJ40" s="1488"/>
      <c r="FHK40" s="1488"/>
      <c r="FHL40" s="1487"/>
      <c r="FHM40" s="1488"/>
      <c r="FHN40" s="1488"/>
      <c r="FHO40" s="1488"/>
      <c r="FHP40" s="1488"/>
      <c r="FHQ40" s="1488"/>
      <c r="FHR40" s="1488"/>
      <c r="FHS40" s="1488"/>
      <c r="FHT40" s="1488"/>
      <c r="FHU40" s="1487"/>
      <c r="FHV40" s="1488"/>
      <c r="FHW40" s="1488"/>
      <c r="FHX40" s="1488"/>
      <c r="FHY40" s="1488"/>
      <c r="FHZ40" s="1488"/>
      <c r="FIA40" s="1488"/>
      <c r="FIB40" s="1488"/>
      <c r="FIC40" s="1488"/>
      <c r="FID40" s="1487"/>
      <c r="FIE40" s="1488"/>
      <c r="FIF40" s="1488"/>
      <c r="FIG40" s="1488"/>
      <c r="FIH40" s="1488"/>
      <c r="FII40" s="1488"/>
      <c r="FIJ40" s="1488"/>
      <c r="FIK40" s="1488"/>
      <c r="FIL40" s="1488"/>
      <c r="FIM40" s="1487"/>
      <c r="FIN40" s="1488"/>
      <c r="FIO40" s="1488"/>
      <c r="FIP40" s="1488"/>
      <c r="FIQ40" s="1488"/>
      <c r="FIR40" s="1488"/>
      <c r="FIS40" s="1488"/>
      <c r="FIT40" s="1488"/>
      <c r="FIU40" s="1488"/>
      <c r="FIV40" s="1487"/>
      <c r="FIW40" s="1488"/>
      <c r="FIX40" s="1488"/>
      <c r="FIY40" s="1488"/>
      <c r="FIZ40" s="1488"/>
      <c r="FJA40" s="1488"/>
      <c r="FJB40" s="1488"/>
      <c r="FJC40" s="1488"/>
      <c r="FJD40" s="1488"/>
      <c r="FJE40" s="1487"/>
      <c r="FJF40" s="1488"/>
      <c r="FJG40" s="1488"/>
      <c r="FJH40" s="1488"/>
      <c r="FJI40" s="1488"/>
      <c r="FJJ40" s="1488"/>
      <c r="FJK40" s="1488"/>
      <c r="FJL40" s="1488"/>
      <c r="FJM40" s="1488"/>
      <c r="FJN40" s="1487"/>
      <c r="FJO40" s="1488"/>
      <c r="FJP40" s="1488"/>
      <c r="FJQ40" s="1488"/>
      <c r="FJR40" s="1488"/>
      <c r="FJS40" s="1488"/>
      <c r="FJT40" s="1488"/>
      <c r="FJU40" s="1488"/>
      <c r="FJV40" s="1488"/>
      <c r="FJW40" s="1487"/>
      <c r="FJX40" s="1488"/>
      <c r="FJY40" s="1488"/>
      <c r="FJZ40" s="1488"/>
      <c r="FKA40" s="1488"/>
      <c r="FKB40" s="1488"/>
      <c r="FKC40" s="1488"/>
      <c r="FKD40" s="1488"/>
      <c r="FKE40" s="1488"/>
      <c r="FKF40" s="1487"/>
      <c r="FKG40" s="1488"/>
      <c r="FKH40" s="1488"/>
      <c r="FKI40" s="1488"/>
      <c r="FKJ40" s="1488"/>
      <c r="FKK40" s="1488"/>
      <c r="FKL40" s="1488"/>
      <c r="FKM40" s="1488"/>
      <c r="FKN40" s="1488"/>
      <c r="FKO40" s="1487"/>
      <c r="FKP40" s="1488"/>
      <c r="FKQ40" s="1488"/>
      <c r="FKR40" s="1488"/>
      <c r="FKS40" s="1488"/>
      <c r="FKT40" s="1488"/>
      <c r="FKU40" s="1488"/>
      <c r="FKV40" s="1488"/>
      <c r="FKW40" s="1488"/>
      <c r="FKX40" s="1487"/>
      <c r="FKY40" s="1488"/>
      <c r="FKZ40" s="1488"/>
      <c r="FLA40" s="1488"/>
      <c r="FLB40" s="1488"/>
      <c r="FLC40" s="1488"/>
      <c r="FLD40" s="1488"/>
      <c r="FLE40" s="1488"/>
      <c r="FLF40" s="1488"/>
      <c r="FLG40" s="1487"/>
      <c r="FLH40" s="1488"/>
      <c r="FLI40" s="1488"/>
      <c r="FLJ40" s="1488"/>
      <c r="FLK40" s="1488"/>
      <c r="FLL40" s="1488"/>
      <c r="FLM40" s="1488"/>
      <c r="FLN40" s="1488"/>
      <c r="FLO40" s="1488"/>
      <c r="FLP40" s="1487"/>
      <c r="FLQ40" s="1488"/>
      <c r="FLR40" s="1488"/>
      <c r="FLS40" s="1488"/>
      <c r="FLT40" s="1488"/>
      <c r="FLU40" s="1488"/>
      <c r="FLV40" s="1488"/>
      <c r="FLW40" s="1488"/>
      <c r="FLX40" s="1488"/>
      <c r="FLY40" s="1487"/>
      <c r="FLZ40" s="1488"/>
      <c r="FMA40" s="1488"/>
      <c r="FMB40" s="1488"/>
      <c r="FMC40" s="1488"/>
      <c r="FMD40" s="1488"/>
      <c r="FME40" s="1488"/>
      <c r="FMF40" s="1488"/>
      <c r="FMG40" s="1488"/>
      <c r="FMH40" s="1487"/>
      <c r="FMI40" s="1488"/>
      <c r="FMJ40" s="1488"/>
      <c r="FMK40" s="1488"/>
      <c r="FML40" s="1488"/>
      <c r="FMM40" s="1488"/>
      <c r="FMN40" s="1488"/>
      <c r="FMO40" s="1488"/>
      <c r="FMP40" s="1488"/>
      <c r="FMQ40" s="1487"/>
      <c r="FMR40" s="1488"/>
      <c r="FMS40" s="1488"/>
      <c r="FMT40" s="1488"/>
      <c r="FMU40" s="1488"/>
      <c r="FMV40" s="1488"/>
      <c r="FMW40" s="1488"/>
      <c r="FMX40" s="1488"/>
      <c r="FMY40" s="1488"/>
      <c r="FMZ40" s="1487"/>
      <c r="FNA40" s="1488"/>
      <c r="FNB40" s="1488"/>
      <c r="FNC40" s="1488"/>
      <c r="FND40" s="1488"/>
      <c r="FNE40" s="1488"/>
      <c r="FNF40" s="1488"/>
      <c r="FNG40" s="1488"/>
      <c r="FNH40" s="1488"/>
      <c r="FNI40" s="1487"/>
      <c r="FNJ40" s="1488"/>
      <c r="FNK40" s="1488"/>
      <c r="FNL40" s="1488"/>
      <c r="FNM40" s="1488"/>
      <c r="FNN40" s="1488"/>
      <c r="FNO40" s="1488"/>
      <c r="FNP40" s="1488"/>
      <c r="FNQ40" s="1488"/>
      <c r="FNR40" s="1487"/>
      <c r="FNS40" s="1488"/>
      <c r="FNT40" s="1488"/>
      <c r="FNU40" s="1488"/>
      <c r="FNV40" s="1488"/>
      <c r="FNW40" s="1488"/>
      <c r="FNX40" s="1488"/>
      <c r="FNY40" s="1488"/>
      <c r="FNZ40" s="1488"/>
      <c r="FOA40" s="1487"/>
      <c r="FOB40" s="1488"/>
      <c r="FOC40" s="1488"/>
      <c r="FOD40" s="1488"/>
      <c r="FOE40" s="1488"/>
      <c r="FOF40" s="1488"/>
      <c r="FOG40" s="1488"/>
      <c r="FOH40" s="1488"/>
      <c r="FOI40" s="1488"/>
      <c r="FOJ40" s="1487"/>
      <c r="FOK40" s="1488"/>
      <c r="FOL40" s="1488"/>
      <c r="FOM40" s="1488"/>
      <c r="FON40" s="1488"/>
      <c r="FOO40" s="1488"/>
      <c r="FOP40" s="1488"/>
      <c r="FOQ40" s="1488"/>
      <c r="FOR40" s="1488"/>
      <c r="FOS40" s="1487"/>
      <c r="FOT40" s="1488"/>
      <c r="FOU40" s="1488"/>
      <c r="FOV40" s="1488"/>
      <c r="FOW40" s="1488"/>
      <c r="FOX40" s="1488"/>
      <c r="FOY40" s="1488"/>
      <c r="FOZ40" s="1488"/>
      <c r="FPA40" s="1488"/>
      <c r="FPB40" s="1487"/>
      <c r="FPC40" s="1488"/>
      <c r="FPD40" s="1488"/>
      <c r="FPE40" s="1488"/>
      <c r="FPF40" s="1488"/>
      <c r="FPG40" s="1488"/>
      <c r="FPH40" s="1488"/>
      <c r="FPI40" s="1488"/>
      <c r="FPJ40" s="1488"/>
      <c r="FPK40" s="1487"/>
      <c r="FPL40" s="1488"/>
      <c r="FPM40" s="1488"/>
      <c r="FPN40" s="1488"/>
      <c r="FPO40" s="1488"/>
      <c r="FPP40" s="1488"/>
      <c r="FPQ40" s="1488"/>
      <c r="FPR40" s="1488"/>
      <c r="FPS40" s="1488"/>
      <c r="FPT40" s="1487"/>
      <c r="FPU40" s="1488"/>
      <c r="FPV40" s="1488"/>
      <c r="FPW40" s="1488"/>
      <c r="FPX40" s="1488"/>
      <c r="FPY40" s="1488"/>
      <c r="FPZ40" s="1488"/>
      <c r="FQA40" s="1488"/>
      <c r="FQB40" s="1488"/>
      <c r="FQC40" s="1487"/>
      <c r="FQD40" s="1488"/>
      <c r="FQE40" s="1488"/>
      <c r="FQF40" s="1488"/>
      <c r="FQG40" s="1488"/>
      <c r="FQH40" s="1488"/>
      <c r="FQI40" s="1488"/>
      <c r="FQJ40" s="1488"/>
      <c r="FQK40" s="1488"/>
      <c r="FQL40" s="1487"/>
      <c r="FQM40" s="1488"/>
      <c r="FQN40" s="1488"/>
      <c r="FQO40" s="1488"/>
      <c r="FQP40" s="1488"/>
      <c r="FQQ40" s="1488"/>
      <c r="FQR40" s="1488"/>
      <c r="FQS40" s="1488"/>
      <c r="FQT40" s="1488"/>
      <c r="FQU40" s="1487"/>
      <c r="FQV40" s="1488"/>
      <c r="FQW40" s="1488"/>
      <c r="FQX40" s="1488"/>
      <c r="FQY40" s="1488"/>
      <c r="FQZ40" s="1488"/>
      <c r="FRA40" s="1488"/>
      <c r="FRB40" s="1488"/>
      <c r="FRC40" s="1488"/>
      <c r="FRD40" s="1487"/>
      <c r="FRE40" s="1488"/>
      <c r="FRF40" s="1488"/>
      <c r="FRG40" s="1488"/>
      <c r="FRH40" s="1488"/>
      <c r="FRI40" s="1488"/>
      <c r="FRJ40" s="1488"/>
      <c r="FRK40" s="1488"/>
      <c r="FRL40" s="1488"/>
      <c r="FRM40" s="1487"/>
      <c r="FRN40" s="1488"/>
      <c r="FRO40" s="1488"/>
      <c r="FRP40" s="1488"/>
      <c r="FRQ40" s="1488"/>
      <c r="FRR40" s="1488"/>
      <c r="FRS40" s="1488"/>
      <c r="FRT40" s="1488"/>
      <c r="FRU40" s="1488"/>
      <c r="FRV40" s="1487"/>
      <c r="FRW40" s="1488"/>
      <c r="FRX40" s="1488"/>
      <c r="FRY40" s="1488"/>
      <c r="FRZ40" s="1488"/>
      <c r="FSA40" s="1488"/>
      <c r="FSB40" s="1488"/>
      <c r="FSC40" s="1488"/>
      <c r="FSD40" s="1488"/>
      <c r="FSE40" s="1487"/>
      <c r="FSF40" s="1488"/>
      <c r="FSG40" s="1488"/>
      <c r="FSH40" s="1488"/>
      <c r="FSI40" s="1488"/>
      <c r="FSJ40" s="1488"/>
      <c r="FSK40" s="1488"/>
      <c r="FSL40" s="1488"/>
      <c r="FSM40" s="1488"/>
      <c r="FSN40" s="1487"/>
      <c r="FSO40" s="1488"/>
      <c r="FSP40" s="1488"/>
      <c r="FSQ40" s="1488"/>
      <c r="FSR40" s="1488"/>
      <c r="FSS40" s="1488"/>
      <c r="FST40" s="1488"/>
      <c r="FSU40" s="1488"/>
      <c r="FSV40" s="1488"/>
      <c r="FSW40" s="1487"/>
      <c r="FSX40" s="1488"/>
      <c r="FSY40" s="1488"/>
      <c r="FSZ40" s="1488"/>
      <c r="FTA40" s="1488"/>
      <c r="FTB40" s="1488"/>
      <c r="FTC40" s="1488"/>
      <c r="FTD40" s="1488"/>
      <c r="FTE40" s="1488"/>
      <c r="FTF40" s="1487"/>
      <c r="FTG40" s="1488"/>
      <c r="FTH40" s="1488"/>
      <c r="FTI40" s="1488"/>
      <c r="FTJ40" s="1488"/>
      <c r="FTK40" s="1488"/>
      <c r="FTL40" s="1488"/>
      <c r="FTM40" s="1488"/>
      <c r="FTN40" s="1488"/>
      <c r="FTO40" s="1487"/>
      <c r="FTP40" s="1488"/>
      <c r="FTQ40" s="1488"/>
      <c r="FTR40" s="1488"/>
      <c r="FTS40" s="1488"/>
      <c r="FTT40" s="1488"/>
      <c r="FTU40" s="1488"/>
      <c r="FTV40" s="1488"/>
      <c r="FTW40" s="1488"/>
      <c r="FTX40" s="1487"/>
      <c r="FTY40" s="1488"/>
      <c r="FTZ40" s="1488"/>
      <c r="FUA40" s="1488"/>
      <c r="FUB40" s="1488"/>
      <c r="FUC40" s="1488"/>
      <c r="FUD40" s="1488"/>
      <c r="FUE40" s="1488"/>
      <c r="FUF40" s="1488"/>
      <c r="FUG40" s="1487"/>
      <c r="FUH40" s="1488"/>
      <c r="FUI40" s="1488"/>
      <c r="FUJ40" s="1488"/>
      <c r="FUK40" s="1488"/>
      <c r="FUL40" s="1488"/>
      <c r="FUM40" s="1488"/>
      <c r="FUN40" s="1488"/>
      <c r="FUO40" s="1488"/>
      <c r="FUP40" s="1487"/>
      <c r="FUQ40" s="1488"/>
      <c r="FUR40" s="1488"/>
      <c r="FUS40" s="1488"/>
      <c r="FUT40" s="1488"/>
      <c r="FUU40" s="1488"/>
      <c r="FUV40" s="1488"/>
      <c r="FUW40" s="1488"/>
      <c r="FUX40" s="1488"/>
      <c r="FUY40" s="1487"/>
      <c r="FUZ40" s="1488"/>
      <c r="FVA40" s="1488"/>
      <c r="FVB40" s="1488"/>
      <c r="FVC40" s="1488"/>
      <c r="FVD40" s="1488"/>
      <c r="FVE40" s="1488"/>
      <c r="FVF40" s="1488"/>
      <c r="FVG40" s="1488"/>
      <c r="FVH40" s="1487"/>
      <c r="FVI40" s="1488"/>
      <c r="FVJ40" s="1488"/>
      <c r="FVK40" s="1488"/>
      <c r="FVL40" s="1488"/>
      <c r="FVM40" s="1488"/>
      <c r="FVN40" s="1488"/>
      <c r="FVO40" s="1488"/>
      <c r="FVP40" s="1488"/>
      <c r="FVQ40" s="1487"/>
      <c r="FVR40" s="1488"/>
      <c r="FVS40" s="1488"/>
      <c r="FVT40" s="1488"/>
      <c r="FVU40" s="1488"/>
      <c r="FVV40" s="1488"/>
      <c r="FVW40" s="1488"/>
      <c r="FVX40" s="1488"/>
      <c r="FVY40" s="1488"/>
      <c r="FVZ40" s="1487"/>
      <c r="FWA40" s="1488"/>
      <c r="FWB40" s="1488"/>
      <c r="FWC40" s="1488"/>
      <c r="FWD40" s="1488"/>
      <c r="FWE40" s="1488"/>
      <c r="FWF40" s="1488"/>
      <c r="FWG40" s="1488"/>
      <c r="FWH40" s="1488"/>
      <c r="FWI40" s="1487"/>
      <c r="FWJ40" s="1488"/>
      <c r="FWK40" s="1488"/>
      <c r="FWL40" s="1488"/>
      <c r="FWM40" s="1488"/>
      <c r="FWN40" s="1488"/>
      <c r="FWO40" s="1488"/>
      <c r="FWP40" s="1488"/>
      <c r="FWQ40" s="1488"/>
      <c r="FWR40" s="1487"/>
      <c r="FWS40" s="1488"/>
      <c r="FWT40" s="1488"/>
      <c r="FWU40" s="1488"/>
      <c r="FWV40" s="1488"/>
      <c r="FWW40" s="1488"/>
      <c r="FWX40" s="1488"/>
      <c r="FWY40" s="1488"/>
      <c r="FWZ40" s="1488"/>
      <c r="FXA40" s="1487"/>
      <c r="FXB40" s="1488"/>
      <c r="FXC40" s="1488"/>
      <c r="FXD40" s="1488"/>
      <c r="FXE40" s="1488"/>
      <c r="FXF40" s="1488"/>
      <c r="FXG40" s="1488"/>
      <c r="FXH40" s="1488"/>
      <c r="FXI40" s="1488"/>
      <c r="FXJ40" s="1487"/>
      <c r="FXK40" s="1488"/>
      <c r="FXL40" s="1488"/>
      <c r="FXM40" s="1488"/>
      <c r="FXN40" s="1488"/>
      <c r="FXO40" s="1488"/>
      <c r="FXP40" s="1488"/>
      <c r="FXQ40" s="1488"/>
      <c r="FXR40" s="1488"/>
      <c r="FXS40" s="1487"/>
      <c r="FXT40" s="1488"/>
      <c r="FXU40" s="1488"/>
      <c r="FXV40" s="1488"/>
      <c r="FXW40" s="1488"/>
      <c r="FXX40" s="1488"/>
      <c r="FXY40" s="1488"/>
      <c r="FXZ40" s="1488"/>
      <c r="FYA40" s="1488"/>
      <c r="FYB40" s="1487"/>
      <c r="FYC40" s="1488"/>
      <c r="FYD40" s="1488"/>
      <c r="FYE40" s="1488"/>
      <c r="FYF40" s="1488"/>
      <c r="FYG40" s="1488"/>
      <c r="FYH40" s="1488"/>
      <c r="FYI40" s="1488"/>
      <c r="FYJ40" s="1488"/>
      <c r="FYK40" s="1487"/>
      <c r="FYL40" s="1488"/>
      <c r="FYM40" s="1488"/>
      <c r="FYN40" s="1488"/>
      <c r="FYO40" s="1488"/>
      <c r="FYP40" s="1488"/>
      <c r="FYQ40" s="1488"/>
      <c r="FYR40" s="1488"/>
      <c r="FYS40" s="1488"/>
      <c r="FYT40" s="1487"/>
      <c r="FYU40" s="1488"/>
      <c r="FYV40" s="1488"/>
      <c r="FYW40" s="1488"/>
      <c r="FYX40" s="1488"/>
      <c r="FYY40" s="1488"/>
      <c r="FYZ40" s="1488"/>
      <c r="FZA40" s="1488"/>
      <c r="FZB40" s="1488"/>
      <c r="FZC40" s="1487"/>
      <c r="FZD40" s="1488"/>
      <c r="FZE40" s="1488"/>
      <c r="FZF40" s="1488"/>
      <c r="FZG40" s="1488"/>
      <c r="FZH40" s="1488"/>
      <c r="FZI40" s="1488"/>
      <c r="FZJ40" s="1488"/>
      <c r="FZK40" s="1488"/>
      <c r="FZL40" s="1487"/>
      <c r="FZM40" s="1488"/>
      <c r="FZN40" s="1488"/>
      <c r="FZO40" s="1488"/>
      <c r="FZP40" s="1488"/>
      <c r="FZQ40" s="1488"/>
      <c r="FZR40" s="1488"/>
      <c r="FZS40" s="1488"/>
      <c r="FZT40" s="1488"/>
      <c r="FZU40" s="1487"/>
      <c r="FZV40" s="1488"/>
      <c r="FZW40" s="1488"/>
      <c r="FZX40" s="1488"/>
      <c r="FZY40" s="1488"/>
      <c r="FZZ40" s="1488"/>
      <c r="GAA40" s="1488"/>
      <c r="GAB40" s="1488"/>
      <c r="GAC40" s="1488"/>
      <c r="GAD40" s="1487"/>
      <c r="GAE40" s="1488"/>
      <c r="GAF40" s="1488"/>
      <c r="GAG40" s="1488"/>
      <c r="GAH40" s="1488"/>
      <c r="GAI40" s="1488"/>
      <c r="GAJ40" s="1488"/>
      <c r="GAK40" s="1488"/>
      <c r="GAL40" s="1488"/>
      <c r="GAM40" s="1487"/>
      <c r="GAN40" s="1488"/>
      <c r="GAO40" s="1488"/>
      <c r="GAP40" s="1488"/>
      <c r="GAQ40" s="1488"/>
      <c r="GAR40" s="1488"/>
      <c r="GAS40" s="1488"/>
      <c r="GAT40" s="1488"/>
      <c r="GAU40" s="1488"/>
      <c r="GAV40" s="1487"/>
      <c r="GAW40" s="1488"/>
      <c r="GAX40" s="1488"/>
      <c r="GAY40" s="1488"/>
      <c r="GAZ40" s="1488"/>
      <c r="GBA40" s="1488"/>
      <c r="GBB40" s="1488"/>
      <c r="GBC40" s="1488"/>
      <c r="GBD40" s="1488"/>
      <c r="GBE40" s="1487"/>
      <c r="GBF40" s="1488"/>
      <c r="GBG40" s="1488"/>
      <c r="GBH40" s="1488"/>
      <c r="GBI40" s="1488"/>
      <c r="GBJ40" s="1488"/>
      <c r="GBK40" s="1488"/>
      <c r="GBL40" s="1488"/>
      <c r="GBM40" s="1488"/>
      <c r="GBN40" s="1487"/>
      <c r="GBO40" s="1488"/>
      <c r="GBP40" s="1488"/>
      <c r="GBQ40" s="1488"/>
      <c r="GBR40" s="1488"/>
      <c r="GBS40" s="1488"/>
      <c r="GBT40" s="1488"/>
      <c r="GBU40" s="1488"/>
      <c r="GBV40" s="1488"/>
      <c r="GBW40" s="1487"/>
      <c r="GBX40" s="1488"/>
      <c r="GBY40" s="1488"/>
      <c r="GBZ40" s="1488"/>
      <c r="GCA40" s="1488"/>
      <c r="GCB40" s="1488"/>
      <c r="GCC40" s="1488"/>
      <c r="GCD40" s="1488"/>
      <c r="GCE40" s="1488"/>
      <c r="GCF40" s="1487"/>
      <c r="GCG40" s="1488"/>
      <c r="GCH40" s="1488"/>
      <c r="GCI40" s="1488"/>
      <c r="GCJ40" s="1488"/>
      <c r="GCK40" s="1488"/>
      <c r="GCL40" s="1488"/>
      <c r="GCM40" s="1488"/>
      <c r="GCN40" s="1488"/>
      <c r="GCO40" s="1487"/>
      <c r="GCP40" s="1488"/>
      <c r="GCQ40" s="1488"/>
      <c r="GCR40" s="1488"/>
      <c r="GCS40" s="1488"/>
      <c r="GCT40" s="1488"/>
      <c r="GCU40" s="1488"/>
      <c r="GCV40" s="1488"/>
      <c r="GCW40" s="1488"/>
      <c r="GCX40" s="1487"/>
      <c r="GCY40" s="1488"/>
      <c r="GCZ40" s="1488"/>
      <c r="GDA40" s="1488"/>
      <c r="GDB40" s="1488"/>
      <c r="GDC40" s="1488"/>
      <c r="GDD40" s="1488"/>
      <c r="GDE40" s="1488"/>
      <c r="GDF40" s="1488"/>
      <c r="GDG40" s="1487"/>
      <c r="GDH40" s="1488"/>
      <c r="GDI40" s="1488"/>
      <c r="GDJ40" s="1488"/>
      <c r="GDK40" s="1488"/>
      <c r="GDL40" s="1488"/>
      <c r="GDM40" s="1488"/>
      <c r="GDN40" s="1488"/>
      <c r="GDO40" s="1488"/>
      <c r="GDP40" s="1487"/>
      <c r="GDQ40" s="1488"/>
      <c r="GDR40" s="1488"/>
      <c r="GDS40" s="1488"/>
      <c r="GDT40" s="1488"/>
      <c r="GDU40" s="1488"/>
      <c r="GDV40" s="1488"/>
      <c r="GDW40" s="1488"/>
      <c r="GDX40" s="1488"/>
      <c r="GDY40" s="1487"/>
      <c r="GDZ40" s="1488"/>
      <c r="GEA40" s="1488"/>
      <c r="GEB40" s="1488"/>
      <c r="GEC40" s="1488"/>
      <c r="GED40" s="1488"/>
      <c r="GEE40" s="1488"/>
      <c r="GEF40" s="1488"/>
      <c r="GEG40" s="1488"/>
      <c r="GEH40" s="1487"/>
      <c r="GEI40" s="1488"/>
      <c r="GEJ40" s="1488"/>
      <c r="GEK40" s="1488"/>
      <c r="GEL40" s="1488"/>
      <c r="GEM40" s="1488"/>
      <c r="GEN40" s="1488"/>
      <c r="GEO40" s="1488"/>
      <c r="GEP40" s="1488"/>
      <c r="GEQ40" s="1487"/>
      <c r="GER40" s="1488"/>
      <c r="GES40" s="1488"/>
      <c r="GET40" s="1488"/>
      <c r="GEU40" s="1488"/>
      <c r="GEV40" s="1488"/>
      <c r="GEW40" s="1488"/>
      <c r="GEX40" s="1488"/>
      <c r="GEY40" s="1488"/>
      <c r="GEZ40" s="1487"/>
      <c r="GFA40" s="1488"/>
      <c r="GFB40" s="1488"/>
      <c r="GFC40" s="1488"/>
      <c r="GFD40" s="1488"/>
      <c r="GFE40" s="1488"/>
      <c r="GFF40" s="1488"/>
      <c r="GFG40" s="1488"/>
      <c r="GFH40" s="1488"/>
      <c r="GFI40" s="1487"/>
      <c r="GFJ40" s="1488"/>
      <c r="GFK40" s="1488"/>
      <c r="GFL40" s="1488"/>
      <c r="GFM40" s="1488"/>
      <c r="GFN40" s="1488"/>
      <c r="GFO40" s="1488"/>
      <c r="GFP40" s="1488"/>
      <c r="GFQ40" s="1488"/>
      <c r="GFR40" s="1487"/>
      <c r="GFS40" s="1488"/>
      <c r="GFT40" s="1488"/>
      <c r="GFU40" s="1488"/>
      <c r="GFV40" s="1488"/>
      <c r="GFW40" s="1488"/>
      <c r="GFX40" s="1488"/>
      <c r="GFY40" s="1488"/>
      <c r="GFZ40" s="1488"/>
      <c r="GGA40" s="1487"/>
      <c r="GGB40" s="1488"/>
      <c r="GGC40" s="1488"/>
      <c r="GGD40" s="1488"/>
      <c r="GGE40" s="1488"/>
      <c r="GGF40" s="1488"/>
      <c r="GGG40" s="1488"/>
      <c r="GGH40" s="1488"/>
      <c r="GGI40" s="1488"/>
      <c r="GGJ40" s="1487"/>
      <c r="GGK40" s="1488"/>
      <c r="GGL40" s="1488"/>
      <c r="GGM40" s="1488"/>
      <c r="GGN40" s="1488"/>
      <c r="GGO40" s="1488"/>
      <c r="GGP40" s="1488"/>
      <c r="GGQ40" s="1488"/>
      <c r="GGR40" s="1488"/>
      <c r="GGS40" s="1487"/>
      <c r="GGT40" s="1488"/>
      <c r="GGU40" s="1488"/>
      <c r="GGV40" s="1488"/>
      <c r="GGW40" s="1488"/>
      <c r="GGX40" s="1488"/>
      <c r="GGY40" s="1488"/>
      <c r="GGZ40" s="1488"/>
      <c r="GHA40" s="1488"/>
      <c r="GHB40" s="1487"/>
      <c r="GHC40" s="1488"/>
      <c r="GHD40" s="1488"/>
      <c r="GHE40" s="1488"/>
      <c r="GHF40" s="1488"/>
      <c r="GHG40" s="1488"/>
      <c r="GHH40" s="1488"/>
      <c r="GHI40" s="1488"/>
      <c r="GHJ40" s="1488"/>
      <c r="GHK40" s="1487"/>
      <c r="GHL40" s="1488"/>
      <c r="GHM40" s="1488"/>
      <c r="GHN40" s="1488"/>
      <c r="GHO40" s="1488"/>
      <c r="GHP40" s="1488"/>
      <c r="GHQ40" s="1488"/>
      <c r="GHR40" s="1488"/>
      <c r="GHS40" s="1488"/>
      <c r="GHT40" s="1487"/>
      <c r="GHU40" s="1488"/>
      <c r="GHV40" s="1488"/>
      <c r="GHW40" s="1488"/>
      <c r="GHX40" s="1488"/>
      <c r="GHY40" s="1488"/>
      <c r="GHZ40" s="1488"/>
      <c r="GIA40" s="1488"/>
      <c r="GIB40" s="1488"/>
      <c r="GIC40" s="1487"/>
      <c r="GID40" s="1488"/>
      <c r="GIE40" s="1488"/>
      <c r="GIF40" s="1488"/>
      <c r="GIG40" s="1488"/>
      <c r="GIH40" s="1488"/>
      <c r="GII40" s="1488"/>
      <c r="GIJ40" s="1488"/>
      <c r="GIK40" s="1488"/>
      <c r="GIL40" s="1487"/>
      <c r="GIM40" s="1488"/>
      <c r="GIN40" s="1488"/>
      <c r="GIO40" s="1488"/>
      <c r="GIP40" s="1488"/>
      <c r="GIQ40" s="1488"/>
      <c r="GIR40" s="1488"/>
      <c r="GIS40" s="1488"/>
      <c r="GIT40" s="1488"/>
      <c r="GIU40" s="1487"/>
      <c r="GIV40" s="1488"/>
      <c r="GIW40" s="1488"/>
      <c r="GIX40" s="1488"/>
      <c r="GIY40" s="1488"/>
      <c r="GIZ40" s="1488"/>
      <c r="GJA40" s="1488"/>
      <c r="GJB40" s="1488"/>
      <c r="GJC40" s="1488"/>
      <c r="GJD40" s="1487"/>
      <c r="GJE40" s="1488"/>
      <c r="GJF40" s="1488"/>
      <c r="GJG40" s="1488"/>
      <c r="GJH40" s="1488"/>
      <c r="GJI40" s="1488"/>
      <c r="GJJ40" s="1488"/>
      <c r="GJK40" s="1488"/>
      <c r="GJL40" s="1488"/>
      <c r="GJM40" s="1487"/>
      <c r="GJN40" s="1488"/>
      <c r="GJO40" s="1488"/>
      <c r="GJP40" s="1488"/>
      <c r="GJQ40" s="1488"/>
      <c r="GJR40" s="1488"/>
      <c r="GJS40" s="1488"/>
      <c r="GJT40" s="1488"/>
      <c r="GJU40" s="1488"/>
      <c r="GJV40" s="1487"/>
      <c r="GJW40" s="1488"/>
      <c r="GJX40" s="1488"/>
      <c r="GJY40" s="1488"/>
      <c r="GJZ40" s="1488"/>
      <c r="GKA40" s="1488"/>
      <c r="GKB40" s="1488"/>
      <c r="GKC40" s="1488"/>
      <c r="GKD40" s="1488"/>
      <c r="GKE40" s="1487"/>
      <c r="GKF40" s="1488"/>
      <c r="GKG40" s="1488"/>
      <c r="GKH40" s="1488"/>
      <c r="GKI40" s="1488"/>
      <c r="GKJ40" s="1488"/>
      <c r="GKK40" s="1488"/>
      <c r="GKL40" s="1488"/>
      <c r="GKM40" s="1488"/>
      <c r="GKN40" s="1487"/>
      <c r="GKO40" s="1488"/>
      <c r="GKP40" s="1488"/>
      <c r="GKQ40" s="1488"/>
      <c r="GKR40" s="1488"/>
      <c r="GKS40" s="1488"/>
      <c r="GKT40" s="1488"/>
      <c r="GKU40" s="1488"/>
      <c r="GKV40" s="1488"/>
      <c r="GKW40" s="1487"/>
      <c r="GKX40" s="1488"/>
      <c r="GKY40" s="1488"/>
      <c r="GKZ40" s="1488"/>
      <c r="GLA40" s="1488"/>
      <c r="GLB40" s="1488"/>
      <c r="GLC40" s="1488"/>
      <c r="GLD40" s="1488"/>
      <c r="GLE40" s="1488"/>
      <c r="GLF40" s="1487"/>
      <c r="GLG40" s="1488"/>
      <c r="GLH40" s="1488"/>
      <c r="GLI40" s="1488"/>
      <c r="GLJ40" s="1488"/>
      <c r="GLK40" s="1488"/>
      <c r="GLL40" s="1488"/>
      <c r="GLM40" s="1488"/>
      <c r="GLN40" s="1488"/>
      <c r="GLO40" s="1487"/>
      <c r="GLP40" s="1488"/>
      <c r="GLQ40" s="1488"/>
      <c r="GLR40" s="1488"/>
      <c r="GLS40" s="1488"/>
      <c r="GLT40" s="1488"/>
      <c r="GLU40" s="1488"/>
      <c r="GLV40" s="1488"/>
      <c r="GLW40" s="1488"/>
      <c r="GLX40" s="1487"/>
      <c r="GLY40" s="1488"/>
      <c r="GLZ40" s="1488"/>
      <c r="GMA40" s="1488"/>
      <c r="GMB40" s="1488"/>
      <c r="GMC40" s="1488"/>
      <c r="GMD40" s="1488"/>
      <c r="GME40" s="1488"/>
      <c r="GMF40" s="1488"/>
      <c r="GMG40" s="1487"/>
      <c r="GMH40" s="1488"/>
      <c r="GMI40" s="1488"/>
      <c r="GMJ40" s="1488"/>
      <c r="GMK40" s="1488"/>
      <c r="GML40" s="1488"/>
      <c r="GMM40" s="1488"/>
      <c r="GMN40" s="1488"/>
      <c r="GMO40" s="1488"/>
      <c r="GMP40" s="1487"/>
      <c r="GMQ40" s="1488"/>
      <c r="GMR40" s="1488"/>
      <c r="GMS40" s="1488"/>
      <c r="GMT40" s="1488"/>
      <c r="GMU40" s="1488"/>
      <c r="GMV40" s="1488"/>
      <c r="GMW40" s="1488"/>
      <c r="GMX40" s="1488"/>
      <c r="GMY40" s="1487"/>
      <c r="GMZ40" s="1488"/>
      <c r="GNA40" s="1488"/>
      <c r="GNB40" s="1488"/>
      <c r="GNC40" s="1488"/>
      <c r="GND40" s="1488"/>
      <c r="GNE40" s="1488"/>
      <c r="GNF40" s="1488"/>
      <c r="GNG40" s="1488"/>
      <c r="GNH40" s="1487"/>
      <c r="GNI40" s="1488"/>
      <c r="GNJ40" s="1488"/>
      <c r="GNK40" s="1488"/>
      <c r="GNL40" s="1488"/>
      <c r="GNM40" s="1488"/>
      <c r="GNN40" s="1488"/>
      <c r="GNO40" s="1488"/>
      <c r="GNP40" s="1488"/>
      <c r="GNQ40" s="1487"/>
      <c r="GNR40" s="1488"/>
      <c r="GNS40" s="1488"/>
      <c r="GNT40" s="1488"/>
      <c r="GNU40" s="1488"/>
      <c r="GNV40" s="1488"/>
      <c r="GNW40" s="1488"/>
      <c r="GNX40" s="1488"/>
      <c r="GNY40" s="1488"/>
      <c r="GNZ40" s="1487"/>
      <c r="GOA40" s="1488"/>
      <c r="GOB40" s="1488"/>
      <c r="GOC40" s="1488"/>
      <c r="GOD40" s="1488"/>
      <c r="GOE40" s="1488"/>
      <c r="GOF40" s="1488"/>
      <c r="GOG40" s="1488"/>
      <c r="GOH40" s="1488"/>
      <c r="GOI40" s="1487"/>
      <c r="GOJ40" s="1488"/>
      <c r="GOK40" s="1488"/>
      <c r="GOL40" s="1488"/>
      <c r="GOM40" s="1488"/>
      <c r="GON40" s="1488"/>
      <c r="GOO40" s="1488"/>
      <c r="GOP40" s="1488"/>
      <c r="GOQ40" s="1488"/>
      <c r="GOR40" s="1487"/>
      <c r="GOS40" s="1488"/>
      <c r="GOT40" s="1488"/>
      <c r="GOU40" s="1488"/>
      <c r="GOV40" s="1488"/>
      <c r="GOW40" s="1488"/>
      <c r="GOX40" s="1488"/>
      <c r="GOY40" s="1488"/>
      <c r="GOZ40" s="1488"/>
      <c r="GPA40" s="1487"/>
      <c r="GPB40" s="1488"/>
      <c r="GPC40" s="1488"/>
      <c r="GPD40" s="1488"/>
      <c r="GPE40" s="1488"/>
      <c r="GPF40" s="1488"/>
      <c r="GPG40" s="1488"/>
      <c r="GPH40" s="1488"/>
      <c r="GPI40" s="1488"/>
      <c r="GPJ40" s="1487"/>
      <c r="GPK40" s="1488"/>
      <c r="GPL40" s="1488"/>
      <c r="GPM40" s="1488"/>
      <c r="GPN40" s="1488"/>
      <c r="GPO40" s="1488"/>
      <c r="GPP40" s="1488"/>
      <c r="GPQ40" s="1488"/>
      <c r="GPR40" s="1488"/>
      <c r="GPS40" s="1487"/>
      <c r="GPT40" s="1488"/>
      <c r="GPU40" s="1488"/>
      <c r="GPV40" s="1488"/>
      <c r="GPW40" s="1488"/>
      <c r="GPX40" s="1488"/>
      <c r="GPY40" s="1488"/>
      <c r="GPZ40" s="1488"/>
      <c r="GQA40" s="1488"/>
      <c r="GQB40" s="1487"/>
      <c r="GQC40" s="1488"/>
      <c r="GQD40" s="1488"/>
      <c r="GQE40" s="1488"/>
      <c r="GQF40" s="1488"/>
      <c r="GQG40" s="1488"/>
      <c r="GQH40" s="1488"/>
      <c r="GQI40" s="1488"/>
      <c r="GQJ40" s="1488"/>
      <c r="GQK40" s="1487"/>
      <c r="GQL40" s="1488"/>
      <c r="GQM40" s="1488"/>
      <c r="GQN40" s="1488"/>
      <c r="GQO40" s="1488"/>
      <c r="GQP40" s="1488"/>
      <c r="GQQ40" s="1488"/>
      <c r="GQR40" s="1488"/>
      <c r="GQS40" s="1488"/>
      <c r="GQT40" s="1487"/>
      <c r="GQU40" s="1488"/>
      <c r="GQV40" s="1488"/>
      <c r="GQW40" s="1488"/>
      <c r="GQX40" s="1488"/>
      <c r="GQY40" s="1488"/>
      <c r="GQZ40" s="1488"/>
      <c r="GRA40" s="1488"/>
      <c r="GRB40" s="1488"/>
      <c r="GRC40" s="1487"/>
      <c r="GRD40" s="1488"/>
      <c r="GRE40" s="1488"/>
      <c r="GRF40" s="1488"/>
      <c r="GRG40" s="1488"/>
      <c r="GRH40" s="1488"/>
      <c r="GRI40" s="1488"/>
      <c r="GRJ40" s="1488"/>
      <c r="GRK40" s="1488"/>
      <c r="GRL40" s="1487"/>
      <c r="GRM40" s="1488"/>
      <c r="GRN40" s="1488"/>
      <c r="GRO40" s="1488"/>
      <c r="GRP40" s="1488"/>
      <c r="GRQ40" s="1488"/>
      <c r="GRR40" s="1488"/>
      <c r="GRS40" s="1488"/>
      <c r="GRT40" s="1488"/>
      <c r="GRU40" s="1487"/>
      <c r="GRV40" s="1488"/>
      <c r="GRW40" s="1488"/>
      <c r="GRX40" s="1488"/>
      <c r="GRY40" s="1488"/>
      <c r="GRZ40" s="1488"/>
      <c r="GSA40" s="1488"/>
      <c r="GSB40" s="1488"/>
      <c r="GSC40" s="1488"/>
      <c r="GSD40" s="1487"/>
      <c r="GSE40" s="1488"/>
      <c r="GSF40" s="1488"/>
      <c r="GSG40" s="1488"/>
      <c r="GSH40" s="1488"/>
      <c r="GSI40" s="1488"/>
      <c r="GSJ40" s="1488"/>
      <c r="GSK40" s="1488"/>
      <c r="GSL40" s="1488"/>
      <c r="GSM40" s="1487"/>
      <c r="GSN40" s="1488"/>
      <c r="GSO40" s="1488"/>
      <c r="GSP40" s="1488"/>
      <c r="GSQ40" s="1488"/>
      <c r="GSR40" s="1488"/>
      <c r="GSS40" s="1488"/>
      <c r="GST40" s="1488"/>
      <c r="GSU40" s="1488"/>
      <c r="GSV40" s="1487"/>
      <c r="GSW40" s="1488"/>
      <c r="GSX40" s="1488"/>
      <c r="GSY40" s="1488"/>
      <c r="GSZ40" s="1488"/>
      <c r="GTA40" s="1488"/>
      <c r="GTB40" s="1488"/>
      <c r="GTC40" s="1488"/>
      <c r="GTD40" s="1488"/>
      <c r="GTE40" s="1487"/>
      <c r="GTF40" s="1488"/>
      <c r="GTG40" s="1488"/>
      <c r="GTH40" s="1488"/>
      <c r="GTI40" s="1488"/>
      <c r="GTJ40" s="1488"/>
      <c r="GTK40" s="1488"/>
      <c r="GTL40" s="1488"/>
      <c r="GTM40" s="1488"/>
      <c r="GTN40" s="1487"/>
      <c r="GTO40" s="1488"/>
      <c r="GTP40" s="1488"/>
      <c r="GTQ40" s="1488"/>
      <c r="GTR40" s="1488"/>
      <c r="GTS40" s="1488"/>
      <c r="GTT40" s="1488"/>
      <c r="GTU40" s="1488"/>
      <c r="GTV40" s="1488"/>
      <c r="GTW40" s="1487"/>
      <c r="GTX40" s="1488"/>
      <c r="GTY40" s="1488"/>
      <c r="GTZ40" s="1488"/>
      <c r="GUA40" s="1488"/>
      <c r="GUB40" s="1488"/>
      <c r="GUC40" s="1488"/>
      <c r="GUD40" s="1488"/>
      <c r="GUE40" s="1488"/>
      <c r="GUF40" s="1487"/>
      <c r="GUG40" s="1488"/>
      <c r="GUH40" s="1488"/>
      <c r="GUI40" s="1488"/>
      <c r="GUJ40" s="1488"/>
      <c r="GUK40" s="1488"/>
      <c r="GUL40" s="1488"/>
      <c r="GUM40" s="1488"/>
      <c r="GUN40" s="1488"/>
      <c r="GUO40" s="1487"/>
      <c r="GUP40" s="1488"/>
      <c r="GUQ40" s="1488"/>
      <c r="GUR40" s="1488"/>
      <c r="GUS40" s="1488"/>
      <c r="GUT40" s="1488"/>
      <c r="GUU40" s="1488"/>
      <c r="GUV40" s="1488"/>
      <c r="GUW40" s="1488"/>
      <c r="GUX40" s="1487"/>
      <c r="GUY40" s="1488"/>
      <c r="GUZ40" s="1488"/>
      <c r="GVA40" s="1488"/>
      <c r="GVB40" s="1488"/>
      <c r="GVC40" s="1488"/>
      <c r="GVD40" s="1488"/>
      <c r="GVE40" s="1488"/>
      <c r="GVF40" s="1488"/>
      <c r="GVG40" s="1487"/>
      <c r="GVH40" s="1488"/>
      <c r="GVI40" s="1488"/>
      <c r="GVJ40" s="1488"/>
      <c r="GVK40" s="1488"/>
      <c r="GVL40" s="1488"/>
      <c r="GVM40" s="1488"/>
      <c r="GVN40" s="1488"/>
      <c r="GVO40" s="1488"/>
      <c r="GVP40" s="1487"/>
      <c r="GVQ40" s="1488"/>
      <c r="GVR40" s="1488"/>
      <c r="GVS40" s="1488"/>
      <c r="GVT40" s="1488"/>
      <c r="GVU40" s="1488"/>
      <c r="GVV40" s="1488"/>
      <c r="GVW40" s="1488"/>
      <c r="GVX40" s="1488"/>
      <c r="GVY40" s="1487"/>
      <c r="GVZ40" s="1488"/>
      <c r="GWA40" s="1488"/>
      <c r="GWB40" s="1488"/>
      <c r="GWC40" s="1488"/>
      <c r="GWD40" s="1488"/>
      <c r="GWE40" s="1488"/>
      <c r="GWF40" s="1488"/>
      <c r="GWG40" s="1488"/>
      <c r="GWH40" s="1487"/>
      <c r="GWI40" s="1488"/>
      <c r="GWJ40" s="1488"/>
      <c r="GWK40" s="1488"/>
      <c r="GWL40" s="1488"/>
      <c r="GWM40" s="1488"/>
      <c r="GWN40" s="1488"/>
      <c r="GWO40" s="1488"/>
      <c r="GWP40" s="1488"/>
      <c r="GWQ40" s="1487"/>
      <c r="GWR40" s="1488"/>
      <c r="GWS40" s="1488"/>
      <c r="GWT40" s="1488"/>
      <c r="GWU40" s="1488"/>
      <c r="GWV40" s="1488"/>
      <c r="GWW40" s="1488"/>
      <c r="GWX40" s="1488"/>
      <c r="GWY40" s="1488"/>
      <c r="GWZ40" s="1487"/>
      <c r="GXA40" s="1488"/>
      <c r="GXB40" s="1488"/>
      <c r="GXC40" s="1488"/>
      <c r="GXD40" s="1488"/>
      <c r="GXE40" s="1488"/>
      <c r="GXF40" s="1488"/>
      <c r="GXG40" s="1488"/>
      <c r="GXH40" s="1488"/>
      <c r="GXI40" s="1487"/>
      <c r="GXJ40" s="1488"/>
      <c r="GXK40" s="1488"/>
      <c r="GXL40" s="1488"/>
      <c r="GXM40" s="1488"/>
      <c r="GXN40" s="1488"/>
      <c r="GXO40" s="1488"/>
      <c r="GXP40" s="1488"/>
      <c r="GXQ40" s="1488"/>
      <c r="GXR40" s="1487"/>
      <c r="GXS40" s="1488"/>
      <c r="GXT40" s="1488"/>
      <c r="GXU40" s="1488"/>
      <c r="GXV40" s="1488"/>
      <c r="GXW40" s="1488"/>
      <c r="GXX40" s="1488"/>
      <c r="GXY40" s="1488"/>
      <c r="GXZ40" s="1488"/>
      <c r="GYA40" s="1487"/>
      <c r="GYB40" s="1488"/>
      <c r="GYC40" s="1488"/>
      <c r="GYD40" s="1488"/>
      <c r="GYE40" s="1488"/>
      <c r="GYF40" s="1488"/>
      <c r="GYG40" s="1488"/>
      <c r="GYH40" s="1488"/>
      <c r="GYI40" s="1488"/>
      <c r="GYJ40" s="1487"/>
      <c r="GYK40" s="1488"/>
      <c r="GYL40" s="1488"/>
      <c r="GYM40" s="1488"/>
      <c r="GYN40" s="1488"/>
      <c r="GYO40" s="1488"/>
      <c r="GYP40" s="1488"/>
      <c r="GYQ40" s="1488"/>
      <c r="GYR40" s="1488"/>
      <c r="GYS40" s="1487"/>
      <c r="GYT40" s="1488"/>
      <c r="GYU40" s="1488"/>
      <c r="GYV40" s="1488"/>
      <c r="GYW40" s="1488"/>
      <c r="GYX40" s="1488"/>
      <c r="GYY40" s="1488"/>
      <c r="GYZ40" s="1488"/>
      <c r="GZA40" s="1488"/>
      <c r="GZB40" s="1487"/>
      <c r="GZC40" s="1488"/>
      <c r="GZD40" s="1488"/>
      <c r="GZE40" s="1488"/>
      <c r="GZF40" s="1488"/>
      <c r="GZG40" s="1488"/>
      <c r="GZH40" s="1488"/>
      <c r="GZI40" s="1488"/>
      <c r="GZJ40" s="1488"/>
      <c r="GZK40" s="1487"/>
      <c r="GZL40" s="1488"/>
      <c r="GZM40" s="1488"/>
      <c r="GZN40" s="1488"/>
      <c r="GZO40" s="1488"/>
      <c r="GZP40" s="1488"/>
      <c r="GZQ40" s="1488"/>
      <c r="GZR40" s="1488"/>
      <c r="GZS40" s="1488"/>
      <c r="GZT40" s="1487"/>
      <c r="GZU40" s="1488"/>
      <c r="GZV40" s="1488"/>
      <c r="GZW40" s="1488"/>
      <c r="GZX40" s="1488"/>
      <c r="GZY40" s="1488"/>
      <c r="GZZ40" s="1488"/>
      <c r="HAA40" s="1488"/>
      <c r="HAB40" s="1488"/>
      <c r="HAC40" s="1487"/>
      <c r="HAD40" s="1488"/>
      <c r="HAE40" s="1488"/>
      <c r="HAF40" s="1488"/>
      <c r="HAG40" s="1488"/>
      <c r="HAH40" s="1488"/>
      <c r="HAI40" s="1488"/>
      <c r="HAJ40" s="1488"/>
      <c r="HAK40" s="1488"/>
      <c r="HAL40" s="1487"/>
      <c r="HAM40" s="1488"/>
      <c r="HAN40" s="1488"/>
      <c r="HAO40" s="1488"/>
      <c r="HAP40" s="1488"/>
      <c r="HAQ40" s="1488"/>
      <c r="HAR40" s="1488"/>
      <c r="HAS40" s="1488"/>
      <c r="HAT40" s="1488"/>
      <c r="HAU40" s="1487"/>
      <c r="HAV40" s="1488"/>
      <c r="HAW40" s="1488"/>
      <c r="HAX40" s="1488"/>
      <c r="HAY40" s="1488"/>
      <c r="HAZ40" s="1488"/>
      <c r="HBA40" s="1488"/>
      <c r="HBB40" s="1488"/>
      <c r="HBC40" s="1488"/>
      <c r="HBD40" s="1487"/>
      <c r="HBE40" s="1488"/>
      <c r="HBF40" s="1488"/>
      <c r="HBG40" s="1488"/>
      <c r="HBH40" s="1488"/>
      <c r="HBI40" s="1488"/>
      <c r="HBJ40" s="1488"/>
      <c r="HBK40" s="1488"/>
      <c r="HBL40" s="1488"/>
      <c r="HBM40" s="1487"/>
      <c r="HBN40" s="1488"/>
      <c r="HBO40" s="1488"/>
      <c r="HBP40" s="1488"/>
      <c r="HBQ40" s="1488"/>
      <c r="HBR40" s="1488"/>
      <c r="HBS40" s="1488"/>
      <c r="HBT40" s="1488"/>
      <c r="HBU40" s="1488"/>
      <c r="HBV40" s="1487"/>
      <c r="HBW40" s="1488"/>
      <c r="HBX40" s="1488"/>
      <c r="HBY40" s="1488"/>
      <c r="HBZ40" s="1488"/>
      <c r="HCA40" s="1488"/>
      <c r="HCB40" s="1488"/>
      <c r="HCC40" s="1488"/>
      <c r="HCD40" s="1488"/>
      <c r="HCE40" s="1487"/>
      <c r="HCF40" s="1488"/>
      <c r="HCG40" s="1488"/>
      <c r="HCH40" s="1488"/>
      <c r="HCI40" s="1488"/>
      <c r="HCJ40" s="1488"/>
      <c r="HCK40" s="1488"/>
      <c r="HCL40" s="1488"/>
      <c r="HCM40" s="1488"/>
      <c r="HCN40" s="1487"/>
      <c r="HCO40" s="1488"/>
      <c r="HCP40" s="1488"/>
      <c r="HCQ40" s="1488"/>
      <c r="HCR40" s="1488"/>
      <c r="HCS40" s="1488"/>
      <c r="HCT40" s="1488"/>
      <c r="HCU40" s="1488"/>
      <c r="HCV40" s="1488"/>
      <c r="HCW40" s="1487"/>
      <c r="HCX40" s="1488"/>
      <c r="HCY40" s="1488"/>
      <c r="HCZ40" s="1488"/>
      <c r="HDA40" s="1488"/>
      <c r="HDB40" s="1488"/>
      <c r="HDC40" s="1488"/>
      <c r="HDD40" s="1488"/>
      <c r="HDE40" s="1488"/>
      <c r="HDF40" s="1487"/>
      <c r="HDG40" s="1488"/>
      <c r="HDH40" s="1488"/>
      <c r="HDI40" s="1488"/>
      <c r="HDJ40" s="1488"/>
      <c r="HDK40" s="1488"/>
      <c r="HDL40" s="1488"/>
      <c r="HDM40" s="1488"/>
      <c r="HDN40" s="1488"/>
      <c r="HDO40" s="1487"/>
      <c r="HDP40" s="1488"/>
      <c r="HDQ40" s="1488"/>
      <c r="HDR40" s="1488"/>
      <c r="HDS40" s="1488"/>
      <c r="HDT40" s="1488"/>
      <c r="HDU40" s="1488"/>
      <c r="HDV40" s="1488"/>
      <c r="HDW40" s="1488"/>
      <c r="HDX40" s="1487"/>
      <c r="HDY40" s="1488"/>
      <c r="HDZ40" s="1488"/>
      <c r="HEA40" s="1488"/>
      <c r="HEB40" s="1488"/>
      <c r="HEC40" s="1488"/>
      <c r="HED40" s="1488"/>
      <c r="HEE40" s="1488"/>
      <c r="HEF40" s="1488"/>
      <c r="HEG40" s="1487"/>
      <c r="HEH40" s="1488"/>
      <c r="HEI40" s="1488"/>
      <c r="HEJ40" s="1488"/>
      <c r="HEK40" s="1488"/>
      <c r="HEL40" s="1488"/>
      <c r="HEM40" s="1488"/>
      <c r="HEN40" s="1488"/>
      <c r="HEO40" s="1488"/>
      <c r="HEP40" s="1487"/>
      <c r="HEQ40" s="1488"/>
      <c r="HER40" s="1488"/>
      <c r="HES40" s="1488"/>
      <c r="HET40" s="1488"/>
      <c r="HEU40" s="1488"/>
      <c r="HEV40" s="1488"/>
      <c r="HEW40" s="1488"/>
      <c r="HEX40" s="1488"/>
      <c r="HEY40" s="1487"/>
      <c r="HEZ40" s="1488"/>
      <c r="HFA40" s="1488"/>
      <c r="HFB40" s="1488"/>
      <c r="HFC40" s="1488"/>
      <c r="HFD40" s="1488"/>
      <c r="HFE40" s="1488"/>
      <c r="HFF40" s="1488"/>
      <c r="HFG40" s="1488"/>
      <c r="HFH40" s="1487"/>
      <c r="HFI40" s="1488"/>
      <c r="HFJ40" s="1488"/>
      <c r="HFK40" s="1488"/>
      <c r="HFL40" s="1488"/>
      <c r="HFM40" s="1488"/>
      <c r="HFN40" s="1488"/>
      <c r="HFO40" s="1488"/>
      <c r="HFP40" s="1488"/>
      <c r="HFQ40" s="1487"/>
      <c r="HFR40" s="1488"/>
      <c r="HFS40" s="1488"/>
      <c r="HFT40" s="1488"/>
      <c r="HFU40" s="1488"/>
      <c r="HFV40" s="1488"/>
      <c r="HFW40" s="1488"/>
      <c r="HFX40" s="1488"/>
      <c r="HFY40" s="1488"/>
      <c r="HFZ40" s="1487"/>
      <c r="HGA40" s="1488"/>
      <c r="HGB40" s="1488"/>
      <c r="HGC40" s="1488"/>
      <c r="HGD40" s="1488"/>
      <c r="HGE40" s="1488"/>
      <c r="HGF40" s="1488"/>
      <c r="HGG40" s="1488"/>
      <c r="HGH40" s="1488"/>
      <c r="HGI40" s="1487"/>
      <c r="HGJ40" s="1488"/>
      <c r="HGK40" s="1488"/>
      <c r="HGL40" s="1488"/>
      <c r="HGM40" s="1488"/>
      <c r="HGN40" s="1488"/>
      <c r="HGO40" s="1488"/>
      <c r="HGP40" s="1488"/>
      <c r="HGQ40" s="1488"/>
      <c r="HGR40" s="1487"/>
      <c r="HGS40" s="1488"/>
      <c r="HGT40" s="1488"/>
      <c r="HGU40" s="1488"/>
      <c r="HGV40" s="1488"/>
      <c r="HGW40" s="1488"/>
      <c r="HGX40" s="1488"/>
      <c r="HGY40" s="1488"/>
      <c r="HGZ40" s="1488"/>
      <c r="HHA40" s="1487"/>
      <c r="HHB40" s="1488"/>
      <c r="HHC40" s="1488"/>
      <c r="HHD40" s="1488"/>
      <c r="HHE40" s="1488"/>
      <c r="HHF40" s="1488"/>
      <c r="HHG40" s="1488"/>
      <c r="HHH40" s="1488"/>
      <c r="HHI40" s="1488"/>
      <c r="HHJ40" s="1487"/>
      <c r="HHK40" s="1488"/>
      <c r="HHL40" s="1488"/>
      <c r="HHM40" s="1488"/>
      <c r="HHN40" s="1488"/>
      <c r="HHO40" s="1488"/>
      <c r="HHP40" s="1488"/>
      <c r="HHQ40" s="1488"/>
      <c r="HHR40" s="1488"/>
      <c r="HHS40" s="1487"/>
      <c r="HHT40" s="1488"/>
      <c r="HHU40" s="1488"/>
      <c r="HHV40" s="1488"/>
      <c r="HHW40" s="1488"/>
      <c r="HHX40" s="1488"/>
      <c r="HHY40" s="1488"/>
      <c r="HHZ40" s="1488"/>
      <c r="HIA40" s="1488"/>
      <c r="HIB40" s="1487"/>
      <c r="HIC40" s="1488"/>
      <c r="HID40" s="1488"/>
      <c r="HIE40" s="1488"/>
      <c r="HIF40" s="1488"/>
      <c r="HIG40" s="1488"/>
      <c r="HIH40" s="1488"/>
      <c r="HII40" s="1488"/>
      <c r="HIJ40" s="1488"/>
      <c r="HIK40" s="1487"/>
      <c r="HIL40" s="1488"/>
      <c r="HIM40" s="1488"/>
      <c r="HIN40" s="1488"/>
      <c r="HIO40" s="1488"/>
      <c r="HIP40" s="1488"/>
      <c r="HIQ40" s="1488"/>
      <c r="HIR40" s="1488"/>
      <c r="HIS40" s="1488"/>
      <c r="HIT40" s="1487"/>
      <c r="HIU40" s="1488"/>
      <c r="HIV40" s="1488"/>
      <c r="HIW40" s="1488"/>
      <c r="HIX40" s="1488"/>
      <c r="HIY40" s="1488"/>
      <c r="HIZ40" s="1488"/>
      <c r="HJA40" s="1488"/>
      <c r="HJB40" s="1488"/>
      <c r="HJC40" s="1487"/>
      <c r="HJD40" s="1488"/>
      <c r="HJE40" s="1488"/>
      <c r="HJF40" s="1488"/>
      <c r="HJG40" s="1488"/>
      <c r="HJH40" s="1488"/>
      <c r="HJI40" s="1488"/>
      <c r="HJJ40" s="1488"/>
      <c r="HJK40" s="1488"/>
      <c r="HJL40" s="1487"/>
      <c r="HJM40" s="1488"/>
      <c r="HJN40" s="1488"/>
      <c r="HJO40" s="1488"/>
      <c r="HJP40" s="1488"/>
      <c r="HJQ40" s="1488"/>
      <c r="HJR40" s="1488"/>
      <c r="HJS40" s="1488"/>
      <c r="HJT40" s="1488"/>
      <c r="HJU40" s="1487"/>
      <c r="HJV40" s="1488"/>
      <c r="HJW40" s="1488"/>
      <c r="HJX40" s="1488"/>
      <c r="HJY40" s="1488"/>
      <c r="HJZ40" s="1488"/>
      <c r="HKA40" s="1488"/>
      <c r="HKB40" s="1488"/>
      <c r="HKC40" s="1488"/>
      <c r="HKD40" s="1487"/>
      <c r="HKE40" s="1488"/>
      <c r="HKF40" s="1488"/>
      <c r="HKG40" s="1488"/>
      <c r="HKH40" s="1488"/>
      <c r="HKI40" s="1488"/>
      <c r="HKJ40" s="1488"/>
      <c r="HKK40" s="1488"/>
      <c r="HKL40" s="1488"/>
      <c r="HKM40" s="1487"/>
      <c r="HKN40" s="1488"/>
      <c r="HKO40" s="1488"/>
      <c r="HKP40" s="1488"/>
      <c r="HKQ40" s="1488"/>
      <c r="HKR40" s="1488"/>
      <c r="HKS40" s="1488"/>
      <c r="HKT40" s="1488"/>
      <c r="HKU40" s="1488"/>
      <c r="HKV40" s="1487"/>
      <c r="HKW40" s="1488"/>
      <c r="HKX40" s="1488"/>
      <c r="HKY40" s="1488"/>
      <c r="HKZ40" s="1488"/>
      <c r="HLA40" s="1488"/>
      <c r="HLB40" s="1488"/>
      <c r="HLC40" s="1488"/>
      <c r="HLD40" s="1488"/>
      <c r="HLE40" s="1487"/>
      <c r="HLF40" s="1488"/>
      <c r="HLG40" s="1488"/>
      <c r="HLH40" s="1488"/>
      <c r="HLI40" s="1488"/>
      <c r="HLJ40" s="1488"/>
      <c r="HLK40" s="1488"/>
      <c r="HLL40" s="1488"/>
      <c r="HLM40" s="1488"/>
      <c r="HLN40" s="1487"/>
      <c r="HLO40" s="1488"/>
      <c r="HLP40" s="1488"/>
      <c r="HLQ40" s="1488"/>
      <c r="HLR40" s="1488"/>
      <c r="HLS40" s="1488"/>
      <c r="HLT40" s="1488"/>
      <c r="HLU40" s="1488"/>
      <c r="HLV40" s="1488"/>
      <c r="HLW40" s="1487"/>
      <c r="HLX40" s="1488"/>
      <c r="HLY40" s="1488"/>
      <c r="HLZ40" s="1488"/>
      <c r="HMA40" s="1488"/>
      <c r="HMB40" s="1488"/>
      <c r="HMC40" s="1488"/>
      <c r="HMD40" s="1488"/>
      <c r="HME40" s="1488"/>
      <c r="HMF40" s="1487"/>
      <c r="HMG40" s="1488"/>
      <c r="HMH40" s="1488"/>
      <c r="HMI40" s="1488"/>
      <c r="HMJ40" s="1488"/>
      <c r="HMK40" s="1488"/>
      <c r="HML40" s="1488"/>
      <c r="HMM40" s="1488"/>
      <c r="HMN40" s="1488"/>
      <c r="HMO40" s="1487"/>
      <c r="HMP40" s="1488"/>
      <c r="HMQ40" s="1488"/>
      <c r="HMR40" s="1488"/>
      <c r="HMS40" s="1488"/>
      <c r="HMT40" s="1488"/>
      <c r="HMU40" s="1488"/>
      <c r="HMV40" s="1488"/>
      <c r="HMW40" s="1488"/>
      <c r="HMX40" s="1487"/>
      <c r="HMY40" s="1488"/>
      <c r="HMZ40" s="1488"/>
      <c r="HNA40" s="1488"/>
      <c r="HNB40" s="1488"/>
      <c r="HNC40" s="1488"/>
      <c r="HND40" s="1488"/>
      <c r="HNE40" s="1488"/>
      <c r="HNF40" s="1488"/>
      <c r="HNG40" s="1487"/>
      <c r="HNH40" s="1488"/>
      <c r="HNI40" s="1488"/>
      <c r="HNJ40" s="1488"/>
      <c r="HNK40" s="1488"/>
      <c r="HNL40" s="1488"/>
      <c r="HNM40" s="1488"/>
      <c r="HNN40" s="1488"/>
      <c r="HNO40" s="1488"/>
      <c r="HNP40" s="1487"/>
      <c r="HNQ40" s="1488"/>
      <c r="HNR40" s="1488"/>
      <c r="HNS40" s="1488"/>
      <c r="HNT40" s="1488"/>
      <c r="HNU40" s="1488"/>
      <c r="HNV40" s="1488"/>
      <c r="HNW40" s="1488"/>
      <c r="HNX40" s="1488"/>
      <c r="HNY40" s="1487"/>
      <c r="HNZ40" s="1488"/>
      <c r="HOA40" s="1488"/>
      <c r="HOB40" s="1488"/>
      <c r="HOC40" s="1488"/>
      <c r="HOD40" s="1488"/>
      <c r="HOE40" s="1488"/>
      <c r="HOF40" s="1488"/>
      <c r="HOG40" s="1488"/>
      <c r="HOH40" s="1487"/>
      <c r="HOI40" s="1488"/>
      <c r="HOJ40" s="1488"/>
      <c r="HOK40" s="1488"/>
      <c r="HOL40" s="1488"/>
      <c r="HOM40" s="1488"/>
      <c r="HON40" s="1488"/>
      <c r="HOO40" s="1488"/>
      <c r="HOP40" s="1488"/>
      <c r="HOQ40" s="1487"/>
      <c r="HOR40" s="1488"/>
      <c r="HOS40" s="1488"/>
      <c r="HOT40" s="1488"/>
      <c r="HOU40" s="1488"/>
      <c r="HOV40" s="1488"/>
      <c r="HOW40" s="1488"/>
      <c r="HOX40" s="1488"/>
      <c r="HOY40" s="1488"/>
      <c r="HOZ40" s="1487"/>
      <c r="HPA40" s="1488"/>
      <c r="HPB40" s="1488"/>
      <c r="HPC40" s="1488"/>
      <c r="HPD40" s="1488"/>
      <c r="HPE40" s="1488"/>
      <c r="HPF40" s="1488"/>
      <c r="HPG40" s="1488"/>
      <c r="HPH40" s="1488"/>
      <c r="HPI40" s="1487"/>
      <c r="HPJ40" s="1488"/>
      <c r="HPK40" s="1488"/>
      <c r="HPL40" s="1488"/>
      <c r="HPM40" s="1488"/>
      <c r="HPN40" s="1488"/>
      <c r="HPO40" s="1488"/>
      <c r="HPP40" s="1488"/>
      <c r="HPQ40" s="1488"/>
      <c r="HPR40" s="1487"/>
      <c r="HPS40" s="1488"/>
      <c r="HPT40" s="1488"/>
      <c r="HPU40" s="1488"/>
      <c r="HPV40" s="1488"/>
      <c r="HPW40" s="1488"/>
      <c r="HPX40" s="1488"/>
      <c r="HPY40" s="1488"/>
      <c r="HPZ40" s="1488"/>
      <c r="HQA40" s="1487"/>
      <c r="HQB40" s="1488"/>
      <c r="HQC40" s="1488"/>
      <c r="HQD40" s="1488"/>
      <c r="HQE40" s="1488"/>
      <c r="HQF40" s="1488"/>
      <c r="HQG40" s="1488"/>
      <c r="HQH40" s="1488"/>
      <c r="HQI40" s="1488"/>
      <c r="HQJ40" s="1487"/>
      <c r="HQK40" s="1488"/>
      <c r="HQL40" s="1488"/>
      <c r="HQM40" s="1488"/>
      <c r="HQN40" s="1488"/>
      <c r="HQO40" s="1488"/>
      <c r="HQP40" s="1488"/>
      <c r="HQQ40" s="1488"/>
      <c r="HQR40" s="1488"/>
      <c r="HQS40" s="1487"/>
      <c r="HQT40" s="1488"/>
      <c r="HQU40" s="1488"/>
      <c r="HQV40" s="1488"/>
      <c r="HQW40" s="1488"/>
      <c r="HQX40" s="1488"/>
      <c r="HQY40" s="1488"/>
      <c r="HQZ40" s="1488"/>
      <c r="HRA40" s="1488"/>
      <c r="HRB40" s="1487"/>
      <c r="HRC40" s="1488"/>
      <c r="HRD40" s="1488"/>
      <c r="HRE40" s="1488"/>
      <c r="HRF40" s="1488"/>
      <c r="HRG40" s="1488"/>
      <c r="HRH40" s="1488"/>
      <c r="HRI40" s="1488"/>
      <c r="HRJ40" s="1488"/>
      <c r="HRK40" s="1487"/>
      <c r="HRL40" s="1488"/>
      <c r="HRM40" s="1488"/>
      <c r="HRN40" s="1488"/>
      <c r="HRO40" s="1488"/>
      <c r="HRP40" s="1488"/>
      <c r="HRQ40" s="1488"/>
      <c r="HRR40" s="1488"/>
      <c r="HRS40" s="1488"/>
      <c r="HRT40" s="1487"/>
      <c r="HRU40" s="1488"/>
      <c r="HRV40" s="1488"/>
      <c r="HRW40" s="1488"/>
      <c r="HRX40" s="1488"/>
      <c r="HRY40" s="1488"/>
      <c r="HRZ40" s="1488"/>
      <c r="HSA40" s="1488"/>
      <c r="HSB40" s="1488"/>
      <c r="HSC40" s="1487"/>
      <c r="HSD40" s="1488"/>
      <c r="HSE40" s="1488"/>
      <c r="HSF40" s="1488"/>
      <c r="HSG40" s="1488"/>
      <c r="HSH40" s="1488"/>
      <c r="HSI40" s="1488"/>
      <c r="HSJ40" s="1488"/>
      <c r="HSK40" s="1488"/>
      <c r="HSL40" s="1487"/>
      <c r="HSM40" s="1488"/>
      <c r="HSN40" s="1488"/>
      <c r="HSO40" s="1488"/>
      <c r="HSP40" s="1488"/>
      <c r="HSQ40" s="1488"/>
      <c r="HSR40" s="1488"/>
      <c r="HSS40" s="1488"/>
      <c r="HST40" s="1488"/>
      <c r="HSU40" s="1487"/>
      <c r="HSV40" s="1488"/>
      <c r="HSW40" s="1488"/>
      <c r="HSX40" s="1488"/>
      <c r="HSY40" s="1488"/>
      <c r="HSZ40" s="1488"/>
      <c r="HTA40" s="1488"/>
      <c r="HTB40" s="1488"/>
      <c r="HTC40" s="1488"/>
      <c r="HTD40" s="1487"/>
      <c r="HTE40" s="1488"/>
      <c r="HTF40" s="1488"/>
      <c r="HTG40" s="1488"/>
      <c r="HTH40" s="1488"/>
      <c r="HTI40" s="1488"/>
      <c r="HTJ40" s="1488"/>
      <c r="HTK40" s="1488"/>
      <c r="HTL40" s="1488"/>
      <c r="HTM40" s="1487"/>
      <c r="HTN40" s="1488"/>
      <c r="HTO40" s="1488"/>
      <c r="HTP40" s="1488"/>
      <c r="HTQ40" s="1488"/>
      <c r="HTR40" s="1488"/>
      <c r="HTS40" s="1488"/>
      <c r="HTT40" s="1488"/>
      <c r="HTU40" s="1488"/>
      <c r="HTV40" s="1487"/>
      <c r="HTW40" s="1488"/>
      <c r="HTX40" s="1488"/>
      <c r="HTY40" s="1488"/>
      <c r="HTZ40" s="1488"/>
      <c r="HUA40" s="1488"/>
      <c r="HUB40" s="1488"/>
      <c r="HUC40" s="1488"/>
      <c r="HUD40" s="1488"/>
      <c r="HUE40" s="1487"/>
      <c r="HUF40" s="1488"/>
      <c r="HUG40" s="1488"/>
      <c r="HUH40" s="1488"/>
      <c r="HUI40" s="1488"/>
      <c r="HUJ40" s="1488"/>
      <c r="HUK40" s="1488"/>
      <c r="HUL40" s="1488"/>
      <c r="HUM40" s="1488"/>
      <c r="HUN40" s="1487"/>
      <c r="HUO40" s="1488"/>
      <c r="HUP40" s="1488"/>
      <c r="HUQ40" s="1488"/>
      <c r="HUR40" s="1488"/>
      <c r="HUS40" s="1488"/>
      <c r="HUT40" s="1488"/>
      <c r="HUU40" s="1488"/>
      <c r="HUV40" s="1488"/>
      <c r="HUW40" s="1487"/>
      <c r="HUX40" s="1488"/>
      <c r="HUY40" s="1488"/>
      <c r="HUZ40" s="1488"/>
      <c r="HVA40" s="1488"/>
      <c r="HVB40" s="1488"/>
      <c r="HVC40" s="1488"/>
      <c r="HVD40" s="1488"/>
      <c r="HVE40" s="1488"/>
      <c r="HVF40" s="1487"/>
      <c r="HVG40" s="1488"/>
      <c r="HVH40" s="1488"/>
      <c r="HVI40" s="1488"/>
      <c r="HVJ40" s="1488"/>
      <c r="HVK40" s="1488"/>
      <c r="HVL40" s="1488"/>
      <c r="HVM40" s="1488"/>
      <c r="HVN40" s="1488"/>
      <c r="HVO40" s="1487"/>
      <c r="HVP40" s="1488"/>
      <c r="HVQ40" s="1488"/>
      <c r="HVR40" s="1488"/>
      <c r="HVS40" s="1488"/>
      <c r="HVT40" s="1488"/>
      <c r="HVU40" s="1488"/>
      <c r="HVV40" s="1488"/>
      <c r="HVW40" s="1488"/>
      <c r="HVX40" s="1487"/>
      <c r="HVY40" s="1488"/>
      <c r="HVZ40" s="1488"/>
      <c r="HWA40" s="1488"/>
      <c r="HWB40" s="1488"/>
      <c r="HWC40" s="1488"/>
      <c r="HWD40" s="1488"/>
      <c r="HWE40" s="1488"/>
      <c r="HWF40" s="1488"/>
      <c r="HWG40" s="1487"/>
      <c r="HWH40" s="1488"/>
      <c r="HWI40" s="1488"/>
      <c r="HWJ40" s="1488"/>
      <c r="HWK40" s="1488"/>
      <c r="HWL40" s="1488"/>
      <c r="HWM40" s="1488"/>
      <c r="HWN40" s="1488"/>
      <c r="HWO40" s="1488"/>
      <c r="HWP40" s="1487"/>
      <c r="HWQ40" s="1488"/>
      <c r="HWR40" s="1488"/>
      <c r="HWS40" s="1488"/>
      <c r="HWT40" s="1488"/>
      <c r="HWU40" s="1488"/>
      <c r="HWV40" s="1488"/>
      <c r="HWW40" s="1488"/>
      <c r="HWX40" s="1488"/>
      <c r="HWY40" s="1487"/>
      <c r="HWZ40" s="1488"/>
      <c r="HXA40" s="1488"/>
      <c r="HXB40" s="1488"/>
      <c r="HXC40" s="1488"/>
      <c r="HXD40" s="1488"/>
      <c r="HXE40" s="1488"/>
      <c r="HXF40" s="1488"/>
      <c r="HXG40" s="1488"/>
      <c r="HXH40" s="1487"/>
      <c r="HXI40" s="1488"/>
      <c r="HXJ40" s="1488"/>
      <c r="HXK40" s="1488"/>
      <c r="HXL40" s="1488"/>
      <c r="HXM40" s="1488"/>
      <c r="HXN40" s="1488"/>
      <c r="HXO40" s="1488"/>
      <c r="HXP40" s="1488"/>
      <c r="HXQ40" s="1487"/>
      <c r="HXR40" s="1488"/>
      <c r="HXS40" s="1488"/>
      <c r="HXT40" s="1488"/>
      <c r="HXU40" s="1488"/>
      <c r="HXV40" s="1488"/>
      <c r="HXW40" s="1488"/>
      <c r="HXX40" s="1488"/>
      <c r="HXY40" s="1488"/>
      <c r="HXZ40" s="1487"/>
      <c r="HYA40" s="1488"/>
      <c r="HYB40" s="1488"/>
      <c r="HYC40" s="1488"/>
      <c r="HYD40" s="1488"/>
      <c r="HYE40" s="1488"/>
      <c r="HYF40" s="1488"/>
      <c r="HYG40" s="1488"/>
      <c r="HYH40" s="1488"/>
      <c r="HYI40" s="1487"/>
      <c r="HYJ40" s="1488"/>
      <c r="HYK40" s="1488"/>
      <c r="HYL40" s="1488"/>
      <c r="HYM40" s="1488"/>
      <c r="HYN40" s="1488"/>
      <c r="HYO40" s="1488"/>
      <c r="HYP40" s="1488"/>
      <c r="HYQ40" s="1488"/>
      <c r="HYR40" s="1487"/>
      <c r="HYS40" s="1488"/>
      <c r="HYT40" s="1488"/>
      <c r="HYU40" s="1488"/>
      <c r="HYV40" s="1488"/>
      <c r="HYW40" s="1488"/>
      <c r="HYX40" s="1488"/>
      <c r="HYY40" s="1488"/>
      <c r="HYZ40" s="1488"/>
      <c r="HZA40" s="1487"/>
      <c r="HZB40" s="1488"/>
      <c r="HZC40" s="1488"/>
      <c r="HZD40" s="1488"/>
      <c r="HZE40" s="1488"/>
      <c r="HZF40" s="1488"/>
      <c r="HZG40" s="1488"/>
      <c r="HZH40" s="1488"/>
      <c r="HZI40" s="1488"/>
      <c r="HZJ40" s="1487"/>
      <c r="HZK40" s="1488"/>
      <c r="HZL40" s="1488"/>
      <c r="HZM40" s="1488"/>
      <c r="HZN40" s="1488"/>
      <c r="HZO40" s="1488"/>
      <c r="HZP40" s="1488"/>
      <c r="HZQ40" s="1488"/>
      <c r="HZR40" s="1488"/>
      <c r="HZS40" s="1487"/>
      <c r="HZT40" s="1488"/>
      <c r="HZU40" s="1488"/>
      <c r="HZV40" s="1488"/>
      <c r="HZW40" s="1488"/>
      <c r="HZX40" s="1488"/>
      <c r="HZY40" s="1488"/>
      <c r="HZZ40" s="1488"/>
      <c r="IAA40" s="1488"/>
      <c r="IAB40" s="1487"/>
      <c r="IAC40" s="1488"/>
      <c r="IAD40" s="1488"/>
      <c r="IAE40" s="1488"/>
      <c r="IAF40" s="1488"/>
      <c r="IAG40" s="1488"/>
      <c r="IAH40" s="1488"/>
      <c r="IAI40" s="1488"/>
      <c r="IAJ40" s="1488"/>
      <c r="IAK40" s="1487"/>
      <c r="IAL40" s="1488"/>
      <c r="IAM40" s="1488"/>
      <c r="IAN40" s="1488"/>
      <c r="IAO40" s="1488"/>
      <c r="IAP40" s="1488"/>
      <c r="IAQ40" s="1488"/>
      <c r="IAR40" s="1488"/>
      <c r="IAS40" s="1488"/>
      <c r="IAT40" s="1487"/>
      <c r="IAU40" s="1488"/>
      <c r="IAV40" s="1488"/>
      <c r="IAW40" s="1488"/>
      <c r="IAX40" s="1488"/>
      <c r="IAY40" s="1488"/>
      <c r="IAZ40" s="1488"/>
      <c r="IBA40" s="1488"/>
      <c r="IBB40" s="1488"/>
      <c r="IBC40" s="1487"/>
      <c r="IBD40" s="1488"/>
      <c r="IBE40" s="1488"/>
      <c r="IBF40" s="1488"/>
      <c r="IBG40" s="1488"/>
      <c r="IBH40" s="1488"/>
      <c r="IBI40" s="1488"/>
      <c r="IBJ40" s="1488"/>
      <c r="IBK40" s="1488"/>
      <c r="IBL40" s="1487"/>
      <c r="IBM40" s="1488"/>
      <c r="IBN40" s="1488"/>
      <c r="IBO40" s="1488"/>
      <c r="IBP40" s="1488"/>
      <c r="IBQ40" s="1488"/>
      <c r="IBR40" s="1488"/>
      <c r="IBS40" s="1488"/>
      <c r="IBT40" s="1488"/>
      <c r="IBU40" s="1487"/>
      <c r="IBV40" s="1488"/>
      <c r="IBW40" s="1488"/>
      <c r="IBX40" s="1488"/>
      <c r="IBY40" s="1488"/>
      <c r="IBZ40" s="1488"/>
      <c r="ICA40" s="1488"/>
      <c r="ICB40" s="1488"/>
      <c r="ICC40" s="1488"/>
      <c r="ICD40" s="1487"/>
      <c r="ICE40" s="1488"/>
      <c r="ICF40" s="1488"/>
      <c r="ICG40" s="1488"/>
      <c r="ICH40" s="1488"/>
      <c r="ICI40" s="1488"/>
      <c r="ICJ40" s="1488"/>
      <c r="ICK40" s="1488"/>
      <c r="ICL40" s="1488"/>
      <c r="ICM40" s="1487"/>
      <c r="ICN40" s="1488"/>
      <c r="ICO40" s="1488"/>
      <c r="ICP40" s="1488"/>
      <c r="ICQ40" s="1488"/>
      <c r="ICR40" s="1488"/>
      <c r="ICS40" s="1488"/>
      <c r="ICT40" s="1488"/>
      <c r="ICU40" s="1488"/>
      <c r="ICV40" s="1487"/>
      <c r="ICW40" s="1488"/>
      <c r="ICX40" s="1488"/>
      <c r="ICY40" s="1488"/>
      <c r="ICZ40" s="1488"/>
      <c r="IDA40" s="1488"/>
      <c r="IDB40" s="1488"/>
      <c r="IDC40" s="1488"/>
      <c r="IDD40" s="1488"/>
      <c r="IDE40" s="1487"/>
      <c r="IDF40" s="1488"/>
      <c r="IDG40" s="1488"/>
      <c r="IDH40" s="1488"/>
      <c r="IDI40" s="1488"/>
      <c r="IDJ40" s="1488"/>
      <c r="IDK40" s="1488"/>
      <c r="IDL40" s="1488"/>
      <c r="IDM40" s="1488"/>
      <c r="IDN40" s="1487"/>
      <c r="IDO40" s="1488"/>
      <c r="IDP40" s="1488"/>
      <c r="IDQ40" s="1488"/>
      <c r="IDR40" s="1488"/>
      <c r="IDS40" s="1488"/>
      <c r="IDT40" s="1488"/>
      <c r="IDU40" s="1488"/>
      <c r="IDV40" s="1488"/>
      <c r="IDW40" s="1487"/>
      <c r="IDX40" s="1488"/>
      <c r="IDY40" s="1488"/>
      <c r="IDZ40" s="1488"/>
      <c r="IEA40" s="1488"/>
      <c r="IEB40" s="1488"/>
      <c r="IEC40" s="1488"/>
      <c r="IED40" s="1488"/>
      <c r="IEE40" s="1488"/>
      <c r="IEF40" s="1487"/>
      <c r="IEG40" s="1488"/>
      <c r="IEH40" s="1488"/>
      <c r="IEI40" s="1488"/>
      <c r="IEJ40" s="1488"/>
      <c r="IEK40" s="1488"/>
      <c r="IEL40" s="1488"/>
      <c r="IEM40" s="1488"/>
      <c r="IEN40" s="1488"/>
      <c r="IEO40" s="1487"/>
      <c r="IEP40" s="1488"/>
      <c r="IEQ40" s="1488"/>
      <c r="IER40" s="1488"/>
      <c r="IES40" s="1488"/>
      <c r="IET40" s="1488"/>
      <c r="IEU40" s="1488"/>
      <c r="IEV40" s="1488"/>
      <c r="IEW40" s="1488"/>
      <c r="IEX40" s="1487"/>
      <c r="IEY40" s="1488"/>
      <c r="IEZ40" s="1488"/>
      <c r="IFA40" s="1488"/>
      <c r="IFB40" s="1488"/>
      <c r="IFC40" s="1488"/>
      <c r="IFD40" s="1488"/>
      <c r="IFE40" s="1488"/>
      <c r="IFF40" s="1488"/>
      <c r="IFG40" s="1487"/>
      <c r="IFH40" s="1488"/>
      <c r="IFI40" s="1488"/>
      <c r="IFJ40" s="1488"/>
      <c r="IFK40" s="1488"/>
      <c r="IFL40" s="1488"/>
      <c r="IFM40" s="1488"/>
      <c r="IFN40" s="1488"/>
      <c r="IFO40" s="1488"/>
      <c r="IFP40" s="1487"/>
      <c r="IFQ40" s="1488"/>
      <c r="IFR40" s="1488"/>
      <c r="IFS40" s="1488"/>
      <c r="IFT40" s="1488"/>
      <c r="IFU40" s="1488"/>
      <c r="IFV40" s="1488"/>
      <c r="IFW40" s="1488"/>
      <c r="IFX40" s="1488"/>
      <c r="IFY40" s="1487"/>
      <c r="IFZ40" s="1488"/>
      <c r="IGA40" s="1488"/>
      <c r="IGB40" s="1488"/>
      <c r="IGC40" s="1488"/>
      <c r="IGD40" s="1488"/>
      <c r="IGE40" s="1488"/>
      <c r="IGF40" s="1488"/>
      <c r="IGG40" s="1488"/>
      <c r="IGH40" s="1487"/>
      <c r="IGI40" s="1488"/>
      <c r="IGJ40" s="1488"/>
      <c r="IGK40" s="1488"/>
      <c r="IGL40" s="1488"/>
      <c r="IGM40" s="1488"/>
      <c r="IGN40" s="1488"/>
      <c r="IGO40" s="1488"/>
      <c r="IGP40" s="1488"/>
      <c r="IGQ40" s="1487"/>
      <c r="IGR40" s="1488"/>
      <c r="IGS40" s="1488"/>
      <c r="IGT40" s="1488"/>
      <c r="IGU40" s="1488"/>
      <c r="IGV40" s="1488"/>
      <c r="IGW40" s="1488"/>
      <c r="IGX40" s="1488"/>
      <c r="IGY40" s="1488"/>
      <c r="IGZ40" s="1487"/>
      <c r="IHA40" s="1488"/>
      <c r="IHB40" s="1488"/>
      <c r="IHC40" s="1488"/>
      <c r="IHD40" s="1488"/>
      <c r="IHE40" s="1488"/>
      <c r="IHF40" s="1488"/>
      <c r="IHG40" s="1488"/>
      <c r="IHH40" s="1488"/>
      <c r="IHI40" s="1487"/>
      <c r="IHJ40" s="1488"/>
      <c r="IHK40" s="1488"/>
      <c r="IHL40" s="1488"/>
      <c r="IHM40" s="1488"/>
      <c r="IHN40" s="1488"/>
      <c r="IHO40" s="1488"/>
      <c r="IHP40" s="1488"/>
      <c r="IHQ40" s="1488"/>
      <c r="IHR40" s="1487"/>
      <c r="IHS40" s="1488"/>
      <c r="IHT40" s="1488"/>
      <c r="IHU40" s="1488"/>
      <c r="IHV40" s="1488"/>
      <c r="IHW40" s="1488"/>
      <c r="IHX40" s="1488"/>
      <c r="IHY40" s="1488"/>
      <c r="IHZ40" s="1488"/>
      <c r="IIA40" s="1487"/>
      <c r="IIB40" s="1488"/>
      <c r="IIC40" s="1488"/>
      <c r="IID40" s="1488"/>
      <c r="IIE40" s="1488"/>
      <c r="IIF40" s="1488"/>
      <c r="IIG40" s="1488"/>
      <c r="IIH40" s="1488"/>
      <c r="III40" s="1488"/>
      <c r="IIJ40" s="1487"/>
      <c r="IIK40" s="1488"/>
      <c r="IIL40" s="1488"/>
      <c r="IIM40" s="1488"/>
      <c r="IIN40" s="1488"/>
      <c r="IIO40" s="1488"/>
      <c r="IIP40" s="1488"/>
      <c r="IIQ40" s="1488"/>
      <c r="IIR40" s="1488"/>
      <c r="IIS40" s="1487"/>
      <c r="IIT40" s="1488"/>
      <c r="IIU40" s="1488"/>
      <c r="IIV40" s="1488"/>
      <c r="IIW40" s="1488"/>
      <c r="IIX40" s="1488"/>
      <c r="IIY40" s="1488"/>
      <c r="IIZ40" s="1488"/>
      <c r="IJA40" s="1488"/>
      <c r="IJB40" s="1487"/>
      <c r="IJC40" s="1488"/>
      <c r="IJD40" s="1488"/>
      <c r="IJE40" s="1488"/>
      <c r="IJF40" s="1488"/>
      <c r="IJG40" s="1488"/>
      <c r="IJH40" s="1488"/>
      <c r="IJI40" s="1488"/>
      <c r="IJJ40" s="1488"/>
      <c r="IJK40" s="1487"/>
      <c r="IJL40" s="1488"/>
      <c r="IJM40" s="1488"/>
      <c r="IJN40" s="1488"/>
      <c r="IJO40" s="1488"/>
      <c r="IJP40" s="1488"/>
      <c r="IJQ40" s="1488"/>
      <c r="IJR40" s="1488"/>
      <c r="IJS40" s="1488"/>
      <c r="IJT40" s="1487"/>
      <c r="IJU40" s="1488"/>
      <c r="IJV40" s="1488"/>
      <c r="IJW40" s="1488"/>
      <c r="IJX40" s="1488"/>
      <c r="IJY40" s="1488"/>
      <c r="IJZ40" s="1488"/>
      <c r="IKA40" s="1488"/>
      <c r="IKB40" s="1488"/>
      <c r="IKC40" s="1487"/>
      <c r="IKD40" s="1488"/>
      <c r="IKE40" s="1488"/>
      <c r="IKF40" s="1488"/>
      <c r="IKG40" s="1488"/>
      <c r="IKH40" s="1488"/>
      <c r="IKI40" s="1488"/>
      <c r="IKJ40" s="1488"/>
      <c r="IKK40" s="1488"/>
      <c r="IKL40" s="1487"/>
      <c r="IKM40" s="1488"/>
      <c r="IKN40" s="1488"/>
      <c r="IKO40" s="1488"/>
      <c r="IKP40" s="1488"/>
      <c r="IKQ40" s="1488"/>
      <c r="IKR40" s="1488"/>
      <c r="IKS40" s="1488"/>
      <c r="IKT40" s="1488"/>
      <c r="IKU40" s="1487"/>
      <c r="IKV40" s="1488"/>
      <c r="IKW40" s="1488"/>
      <c r="IKX40" s="1488"/>
      <c r="IKY40" s="1488"/>
      <c r="IKZ40" s="1488"/>
      <c r="ILA40" s="1488"/>
      <c r="ILB40" s="1488"/>
      <c r="ILC40" s="1488"/>
      <c r="ILD40" s="1487"/>
      <c r="ILE40" s="1488"/>
      <c r="ILF40" s="1488"/>
      <c r="ILG40" s="1488"/>
      <c r="ILH40" s="1488"/>
      <c r="ILI40" s="1488"/>
      <c r="ILJ40" s="1488"/>
      <c r="ILK40" s="1488"/>
      <c r="ILL40" s="1488"/>
      <c r="ILM40" s="1487"/>
      <c r="ILN40" s="1488"/>
      <c r="ILO40" s="1488"/>
      <c r="ILP40" s="1488"/>
      <c r="ILQ40" s="1488"/>
      <c r="ILR40" s="1488"/>
      <c r="ILS40" s="1488"/>
      <c r="ILT40" s="1488"/>
      <c r="ILU40" s="1488"/>
      <c r="ILV40" s="1487"/>
      <c r="ILW40" s="1488"/>
      <c r="ILX40" s="1488"/>
      <c r="ILY40" s="1488"/>
      <c r="ILZ40" s="1488"/>
      <c r="IMA40" s="1488"/>
      <c r="IMB40" s="1488"/>
      <c r="IMC40" s="1488"/>
      <c r="IMD40" s="1488"/>
      <c r="IME40" s="1487"/>
      <c r="IMF40" s="1488"/>
      <c r="IMG40" s="1488"/>
      <c r="IMH40" s="1488"/>
      <c r="IMI40" s="1488"/>
      <c r="IMJ40" s="1488"/>
      <c r="IMK40" s="1488"/>
      <c r="IML40" s="1488"/>
      <c r="IMM40" s="1488"/>
      <c r="IMN40" s="1487"/>
      <c r="IMO40" s="1488"/>
      <c r="IMP40" s="1488"/>
      <c r="IMQ40" s="1488"/>
      <c r="IMR40" s="1488"/>
      <c r="IMS40" s="1488"/>
      <c r="IMT40" s="1488"/>
      <c r="IMU40" s="1488"/>
      <c r="IMV40" s="1488"/>
      <c r="IMW40" s="1487"/>
      <c r="IMX40" s="1488"/>
      <c r="IMY40" s="1488"/>
      <c r="IMZ40" s="1488"/>
      <c r="INA40" s="1488"/>
      <c r="INB40" s="1488"/>
      <c r="INC40" s="1488"/>
      <c r="IND40" s="1488"/>
      <c r="INE40" s="1488"/>
      <c r="INF40" s="1487"/>
      <c r="ING40" s="1488"/>
      <c r="INH40" s="1488"/>
      <c r="INI40" s="1488"/>
      <c r="INJ40" s="1488"/>
      <c r="INK40" s="1488"/>
      <c r="INL40" s="1488"/>
      <c r="INM40" s="1488"/>
      <c r="INN40" s="1488"/>
      <c r="INO40" s="1487"/>
      <c r="INP40" s="1488"/>
      <c r="INQ40" s="1488"/>
      <c r="INR40" s="1488"/>
      <c r="INS40" s="1488"/>
      <c r="INT40" s="1488"/>
      <c r="INU40" s="1488"/>
      <c r="INV40" s="1488"/>
      <c r="INW40" s="1488"/>
      <c r="INX40" s="1487"/>
      <c r="INY40" s="1488"/>
      <c r="INZ40" s="1488"/>
      <c r="IOA40" s="1488"/>
      <c r="IOB40" s="1488"/>
      <c r="IOC40" s="1488"/>
      <c r="IOD40" s="1488"/>
      <c r="IOE40" s="1488"/>
      <c r="IOF40" s="1488"/>
      <c r="IOG40" s="1487"/>
      <c r="IOH40" s="1488"/>
      <c r="IOI40" s="1488"/>
      <c r="IOJ40" s="1488"/>
      <c r="IOK40" s="1488"/>
      <c r="IOL40" s="1488"/>
      <c r="IOM40" s="1488"/>
      <c r="ION40" s="1488"/>
      <c r="IOO40" s="1488"/>
      <c r="IOP40" s="1487"/>
      <c r="IOQ40" s="1488"/>
      <c r="IOR40" s="1488"/>
      <c r="IOS40" s="1488"/>
      <c r="IOT40" s="1488"/>
      <c r="IOU40" s="1488"/>
      <c r="IOV40" s="1488"/>
      <c r="IOW40" s="1488"/>
      <c r="IOX40" s="1488"/>
      <c r="IOY40" s="1487"/>
      <c r="IOZ40" s="1488"/>
      <c r="IPA40" s="1488"/>
      <c r="IPB40" s="1488"/>
      <c r="IPC40" s="1488"/>
      <c r="IPD40" s="1488"/>
      <c r="IPE40" s="1488"/>
      <c r="IPF40" s="1488"/>
      <c r="IPG40" s="1488"/>
      <c r="IPH40" s="1487"/>
      <c r="IPI40" s="1488"/>
      <c r="IPJ40" s="1488"/>
      <c r="IPK40" s="1488"/>
      <c r="IPL40" s="1488"/>
      <c r="IPM40" s="1488"/>
      <c r="IPN40" s="1488"/>
      <c r="IPO40" s="1488"/>
      <c r="IPP40" s="1488"/>
      <c r="IPQ40" s="1487"/>
      <c r="IPR40" s="1488"/>
      <c r="IPS40" s="1488"/>
      <c r="IPT40" s="1488"/>
      <c r="IPU40" s="1488"/>
      <c r="IPV40" s="1488"/>
      <c r="IPW40" s="1488"/>
      <c r="IPX40" s="1488"/>
      <c r="IPY40" s="1488"/>
      <c r="IPZ40" s="1487"/>
      <c r="IQA40" s="1488"/>
      <c r="IQB40" s="1488"/>
      <c r="IQC40" s="1488"/>
      <c r="IQD40" s="1488"/>
      <c r="IQE40" s="1488"/>
      <c r="IQF40" s="1488"/>
      <c r="IQG40" s="1488"/>
      <c r="IQH40" s="1488"/>
      <c r="IQI40" s="1487"/>
      <c r="IQJ40" s="1488"/>
      <c r="IQK40" s="1488"/>
      <c r="IQL40" s="1488"/>
      <c r="IQM40" s="1488"/>
      <c r="IQN40" s="1488"/>
      <c r="IQO40" s="1488"/>
      <c r="IQP40" s="1488"/>
      <c r="IQQ40" s="1488"/>
      <c r="IQR40" s="1487"/>
      <c r="IQS40" s="1488"/>
      <c r="IQT40" s="1488"/>
      <c r="IQU40" s="1488"/>
      <c r="IQV40" s="1488"/>
      <c r="IQW40" s="1488"/>
      <c r="IQX40" s="1488"/>
      <c r="IQY40" s="1488"/>
      <c r="IQZ40" s="1488"/>
      <c r="IRA40" s="1487"/>
      <c r="IRB40" s="1488"/>
      <c r="IRC40" s="1488"/>
      <c r="IRD40" s="1488"/>
      <c r="IRE40" s="1488"/>
      <c r="IRF40" s="1488"/>
      <c r="IRG40" s="1488"/>
      <c r="IRH40" s="1488"/>
      <c r="IRI40" s="1488"/>
      <c r="IRJ40" s="1487"/>
      <c r="IRK40" s="1488"/>
      <c r="IRL40" s="1488"/>
      <c r="IRM40" s="1488"/>
      <c r="IRN40" s="1488"/>
      <c r="IRO40" s="1488"/>
      <c r="IRP40" s="1488"/>
      <c r="IRQ40" s="1488"/>
      <c r="IRR40" s="1488"/>
      <c r="IRS40" s="1487"/>
      <c r="IRT40" s="1488"/>
      <c r="IRU40" s="1488"/>
      <c r="IRV40" s="1488"/>
      <c r="IRW40" s="1488"/>
      <c r="IRX40" s="1488"/>
      <c r="IRY40" s="1488"/>
      <c r="IRZ40" s="1488"/>
      <c r="ISA40" s="1488"/>
      <c r="ISB40" s="1487"/>
      <c r="ISC40" s="1488"/>
      <c r="ISD40" s="1488"/>
      <c r="ISE40" s="1488"/>
      <c r="ISF40" s="1488"/>
      <c r="ISG40" s="1488"/>
      <c r="ISH40" s="1488"/>
      <c r="ISI40" s="1488"/>
      <c r="ISJ40" s="1488"/>
      <c r="ISK40" s="1487"/>
      <c r="ISL40" s="1488"/>
      <c r="ISM40" s="1488"/>
      <c r="ISN40" s="1488"/>
      <c r="ISO40" s="1488"/>
      <c r="ISP40" s="1488"/>
      <c r="ISQ40" s="1488"/>
      <c r="ISR40" s="1488"/>
      <c r="ISS40" s="1488"/>
      <c r="IST40" s="1487"/>
      <c r="ISU40" s="1488"/>
      <c r="ISV40" s="1488"/>
      <c r="ISW40" s="1488"/>
      <c r="ISX40" s="1488"/>
      <c r="ISY40" s="1488"/>
      <c r="ISZ40" s="1488"/>
      <c r="ITA40" s="1488"/>
      <c r="ITB40" s="1488"/>
      <c r="ITC40" s="1487"/>
      <c r="ITD40" s="1488"/>
      <c r="ITE40" s="1488"/>
      <c r="ITF40" s="1488"/>
      <c r="ITG40" s="1488"/>
      <c r="ITH40" s="1488"/>
      <c r="ITI40" s="1488"/>
      <c r="ITJ40" s="1488"/>
      <c r="ITK40" s="1488"/>
      <c r="ITL40" s="1487"/>
      <c r="ITM40" s="1488"/>
      <c r="ITN40" s="1488"/>
      <c r="ITO40" s="1488"/>
      <c r="ITP40" s="1488"/>
      <c r="ITQ40" s="1488"/>
      <c r="ITR40" s="1488"/>
      <c r="ITS40" s="1488"/>
      <c r="ITT40" s="1488"/>
      <c r="ITU40" s="1487"/>
      <c r="ITV40" s="1488"/>
      <c r="ITW40" s="1488"/>
      <c r="ITX40" s="1488"/>
      <c r="ITY40" s="1488"/>
      <c r="ITZ40" s="1488"/>
      <c r="IUA40" s="1488"/>
      <c r="IUB40" s="1488"/>
      <c r="IUC40" s="1488"/>
      <c r="IUD40" s="1487"/>
      <c r="IUE40" s="1488"/>
      <c r="IUF40" s="1488"/>
      <c r="IUG40" s="1488"/>
      <c r="IUH40" s="1488"/>
      <c r="IUI40" s="1488"/>
      <c r="IUJ40" s="1488"/>
      <c r="IUK40" s="1488"/>
      <c r="IUL40" s="1488"/>
      <c r="IUM40" s="1487"/>
      <c r="IUN40" s="1488"/>
      <c r="IUO40" s="1488"/>
      <c r="IUP40" s="1488"/>
      <c r="IUQ40" s="1488"/>
      <c r="IUR40" s="1488"/>
      <c r="IUS40" s="1488"/>
      <c r="IUT40" s="1488"/>
      <c r="IUU40" s="1488"/>
      <c r="IUV40" s="1487"/>
      <c r="IUW40" s="1488"/>
      <c r="IUX40" s="1488"/>
      <c r="IUY40" s="1488"/>
      <c r="IUZ40" s="1488"/>
      <c r="IVA40" s="1488"/>
      <c r="IVB40" s="1488"/>
      <c r="IVC40" s="1488"/>
      <c r="IVD40" s="1488"/>
      <c r="IVE40" s="1487"/>
      <c r="IVF40" s="1488"/>
      <c r="IVG40" s="1488"/>
      <c r="IVH40" s="1488"/>
      <c r="IVI40" s="1488"/>
      <c r="IVJ40" s="1488"/>
      <c r="IVK40" s="1488"/>
      <c r="IVL40" s="1488"/>
      <c r="IVM40" s="1488"/>
      <c r="IVN40" s="1487"/>
      <c r="IVO40" s="1488"/>
      <c r="IVP40" s="1488"/>
      <c r="IVQ40" s="1488"/>
      <c r="IVR40" s="1488"/>
      <c r="IVS40" s="1488"/>
      <c r="IVT40" s="1488"/>
      <c r="IVU40" s="1488"/>
      <c r="IVV40" s="1488"/>
      <c r="IVW40" s="1487"/>
      <c r="IVX40" s="1488"/>
      <c r="IVY40" s="1488"/>
      <c r="IVZ40" s="1488"/>
      <c r="IWA40" s="1488"/>
      <c r="IWB40" s="1488"/>
      <c r="IWC40" s="1488"/>
      <c r="IWD40" s="1488"/>
      <c r="IWE40" s="1488"/>
      <c r="IWF40" s="1487"/>
      <c r="IWG40" s="1488"/>
      <c r="IWH40" s="1488"/>
      <c r="IWI40" s="1488"/>
      <c r="IWJ40" s="1488"/>
      <c r="IWK40" s="1488"/>
      <c r="IWL40" s="1488"/>
      <c r="IWM40" s="1488"/>
      <c r="IWN40" s="1488"/>
      <c r="IWO40" s="1487"/>
      <c r="IWP40" s="1488"/>
      <c r="IWQ40" s="1488"/>
      <c r="IWR40" s="1488"/>
      <c r="IWS40" s="1488"/>
      <c r="IWT40" s="1488"/>
      <c r="IWU40" s="1488"/>
      <c r="IWV40" s="1488"/>
      <c r="IWW40" s="1488"/>
      <c r="IWX40" s="1487"/>
      <c r="IWY40" s="1488"/>
      <c r="IWZ40" s="1488"/>
      <c r="IXA40" s="1488"/>
      <c r="IXB40" s="1488"/>
      <c r="IXC40" s="1488"/>
      <c r="IXD40" s="1488"/>
      <c r="IXE40" s="1488"/>
      <c r="IXF40" s="1488"/>
      <c r="IXG40" s="1487"/>
      <c r="IXH40" s="1488"/>
      <c r="IXI40" s="1488"/>
      <c r="IXJ40" s="1488"/>
      <c r="IXK40" s="1488"/>
      <c r="IXL40" s="1488"/>
      <c r="IXM40" s="1488"/>
      <c r="IXN40" s="1488"/>
      <c r="IXO40" s="1488"/>
      <c r="IXP40" s="1487"/>
      <c r="IXQ40" s="1488"/>
      <c r="IXR40" s="1488"/>
      <c r="IXS40" s="1488"/>
      <c r="IXT40" s="1488"/>
      <c r="IXU40" s="1488"/>
      <c r="IXV40" s="1488"/>
      <c r="IXW40" s="1488"/>
      <c r="IXX40" s="1488"/>
      <c r="IXY40" s="1487"/>
      <c r="IXZ40" s="1488"/>
      <c r="IYA40" s="1488"/>
      <c r="IYB40" s="1488"/>
      <c r="IYC40" s="1488"/>
      <c r="IYD40" s="1488"/>
      <c r="IYE40" s="1488"/>
      <c r="IYF40" s="1488"/>
      <c r="IYG40" s="1488"/>
      <c r="IYH40" s="1487"/>
      <c r="IYI40" s="1488"/>
      <c r="IYJ40" s="1488"/>
      <c r="IYK40" s="1488"/>
      <c r="IYL40" s="1488"/>
      <c r="IYM40" s="1488"/>
      <c r="IYN40" s="1488"/>
      <c r="IYO40" s="1488"/>
      <c r="IYP40" s="1488"/>
      <c r="IYQ40" s="1487"/>
      <c r="IYR40" s="1488"/>
      <c r="IYS40" s="1488"/>
      <c r="IYT40" s="1488"/>
      <c r="IYU40" s="1488"/>
      <c r="IYV40" s="1488"/>
      <c r="IYW40" s="1488"/>
      <c r="IYX40" s="1488"/>
      <c r="IYY40" s="1488"/>
      <c r="IYZ40" s="1487"/>
      <c r="IZA40" s="1488"/>
      <c r="IZB40" s="1488"/>
      <c r="IZC40" s="1488"/>
      <c r="IZD40" s="1488"/>
      <c r="IZE40" s="1488"/>
      <c r="IZF40" s="1488"/>
      <c r="IZG40" s="1488"/>
      <c r="IZH40" s="1488"/>
      <c r="IZI40" s="1487"/>
      <c r="IZJ40" s="1488"/>
      <c r="IZK40" s="1488"/>
      <c r="IZL40" s="1488"/>
      <c r="IZM40" s="1488"/>
      <c r="IZN40" s="1488"/>
      <c r="IZO40" s="1488"/>
      <c r="IZP40" s="1488"/>
      <c r="IZQ40" s="1488"/>
      <c r="IZR40" s="1487"/>
      <c r="IZS40" s="1488"/>
      <c r="IZT40" s="1488"/>
      <c r="IZU40" s="1488"/>
      <c r="IZV40" s="1488"/>
      <c r="IZW40" s="1488"/>
      <c r="IZX40" s="1488"/>
      <c r="IZY40" s="1488"/>
      <c r="IZZ40" s="1488"/>
      <c r="JAA40" s="1487"/>
      <c r="JAB40" s="1488"/>
      <c r="JAC40" s="1488"/>
      <c r="JAD40" s="1488"/>
      <c r="JAE40" s="1488"/>
      <c r="JAF40" s="1488"/>
      <c r="JAG40" s="1488"/>
      <c r="JAH40" s="1488"/>
      <c r="JAI40" s="1488"/>
      <c r="JAJ40" s="1487"/>
      <c r="JAK40" s="1488"/>
      <c r="JAL40" s="1488"/>
      <c r="JAM40" s="1488"/>
      <c r="JAN40" s="1488"/>
      <c r="JAO40" s="1488"/>
      <c r="JAP40" s="1488"/>
      <c r="JAQ40" s="1488"/>
      <c r="JAR40" s="1488"/>
      <c r="JAS40" s="1487"/>
      <c r="JAT40" s="1488"/>
      <c r="JAU40" s="1488"/>
      <c r="JAV40" s="1488"/>
      <c r="JAW40" s="1488"/>
      <c r="JAX40" s="1488"/>
      <c r="JAY40" s="1488"/>
      <c r="JAZ40" s="1488"/>
      <c r="JBA40" s="1488"/>
      <c r="JBB40" s="1487"/>
      <c r="JBC40" s="1488"/>
      <c r="JBD40" s="1488"/>
      <c r="JBE40" s="1488"/>
      <c r="JBF40" s="1488"/>
      <c r="JBG40" s="1488"/>
      <c r="JBH40" s="1488"/>
      <c r="JBI40" s="1488"/>
      <c r="JBJ40" s="1488"/>
      <c r="JBK40" s="1487"/>
      <c r="JBL40" s="1488"/>
      <c r="JBM40" s="1488"/>
      <c r="JBN40" s="1488"/>
      <c r="JBO40" s="1488"/>
      <c r="JBP40" s="1488"/>
      <c r="JBQ40" s="1488"/>
      <c r="JBR40" s="1488"/>
      <c r="JBS40" s="1488"/>
      <c r="JBT40" s="1487"/>
      <c r="JBU40" s="1488"/>
      <c r="JBV40" s="1488"/>
      <c r="JBW40" s="1488"/>
      <c r="JBX40" s="1488"/>
      <c r="JBY40" s="1488"/>
      <c r="JBZ40" s="1488"/>
      <c r="JCA40" s="1488"/>
      <c r="JCB40" s="1488"/>
      <c r="JCC40" s="1487"/>
      <c r="JCD40" s="1488"/>
      <c r="JCE40" s="1488"/>
      <c r="JCF40" s="1488"/>
      <c r="JCG40" s="1488"/>
      <c r="JCH40" s="1488"/>
      <c r="JCI40" s="1488"/>
      <c r="JCJ40" s="1488"/>
      <c r="JCK40" s="1488"/>
      <c r="JCL40" s="1487"/>
      <c r="JCM40" s="1488"/>
      <c r="JCN40" s="1488"/>
      <c r="JCO40" s="1488"/>
      <c r="JCP40" s="1488"/>
      <c r="JCQ40" s="1488"/>
      <c r="JCR40" s="1488"/>
      <c r="JCS40" s="1488"/>
      <c r="JCT40" s="1488"/>
      <c r="JCU40" s="1487"/>
      <c r="JCV40" s="1488"/>
      <c r="JCW40" s="1488"/>
      <c r="JCX40" s="1488"/>
      <c r="JCY40" s="1488"/>
      <c r="JCZ40" s="1488"/>
      <c r="JDA40" s="1488"/>
      <c r="JDB40" s="1488"/>
      <c r="JDC40" s="1488"/>
      <c r="JDD40" s="1487"/>
      <c r="JDE40" s="1488"/>
      <c r="JDF40" s="1488"/>
      <c r="JDG40" s="1488"/>
      <c r="JDH40" s="1488"/>
      <c r="JDI40" s="1488"/>
      <c r="JDJ40" s="1488"/>
      <c r="JDK40" s="1488"/>
      <c r="JDL40" s="1488"/>
      <c r="JDM40" s="1487"/>
      <c r="JDN40" s="1488"/>
      <c r="JDO40" s="1488"/>
      <c r="JDP40" s="1488"/>
      <c r="JDQ40" s="1488"/>
      <c r="JDR40" s="1488"/>
      <c r="JDS40" s="1488"/>
      <c r="JDT40" s="1488"/>
      <c r="JDU40" s="1488"/>
      <c r="JDV40" s="1487"/>
      <c r="JDW40" s="1488"/>
      <c r="JDX40" s="1488"/>
      <c r="JDY40" s="1488"/>
      <c r="JDZ40" s="1488"/>
      <c r="JEA40" s="1488"/>
      <c r="JEB40" s="1488"/>
      <c r="JEC40" s="1488"/>
      <c r="JED40" s="1488"/>
      <c r="JEE40" s="1487"/>
      <c r="JEF40" s="1488"/>
      <c r="JEG40" s="1488"/>
      <c r="JEH40" s="1488"/>
      <c r="JEI40" s="1488"/>
      <c r="JEJ40" s="1488"/>
      <c r="JEK40" s="1488"/>
      <c r="JEL40" s="1488"/>
      <c r="JEM40" s="1488"/>
      <c r="JEN40" s="1487"/>
      <c r="JEO40" s="1488"/>
      <c r="JEP40" s="1488"/>
      <c r="JEQ40" s="1488"/>
      <c r="JER40" s="1488"/>
      <c r="JES40" s="1488"/>
      <c r="JET40" s="1488"/>
      <c r="JEU40" s="1488"/>
      <c r="JEV40" s="1488"/>
      <c r="JEW40" s="1487"/>
      <c r="JEX40" s="1488"/>
      <c r="JEY40" s="1488"/>
      <c r="JEZ40" s="1488"/>
      <c r="JFA40" s="1488"/>
      <c r="JFB40" s="1488"/>
      <c r="JFC40" s="1488"/>
      <c r="JFD40" s="1488"/>
      <c r="JFE40" s="1488"/>
      <c r="JFF40" s="1487"/>
      <c r="JFG40" s="1488"/>
      <c r="JFH40" s="1488"/>
      <c r="JFI40" s="1488"/>
      <c r="JFJ40" s="1488"/>
      <c r="JFK40" s="1488"/>
      <c r="JFL40" s="1488"/>
      <c r="JFM40" s="1488"/>
      <c r="JFN40" s="1488"/>
      <c r="JFO40" s="1487"/>
      <c r="JFP40" s="1488"/>
      <c r="JFQ40" s="1488"/>
      <c r="JFR40" s="1488"/>
      <c r="JFS40" s="1488"/>
      <c r="JFT40" s="1488"/>
      <c r="JFU40" s="1488"/>
      <c r="JFV40" s="1488"/>
      <c r="JFW40" s="1488"/>
      <c r="JFX40" s="1487"/>
      <c r="JFY40" s="1488"/>
      <c r="JFZ40" s="1488"/>
      <c r="JGA40" s="1488"/>
      <c r="JGB40" s="1488"/>
      <c r="JGC40" s="1488"/>
      <c r="JGD40" s="1488"/>
      <c r="JGE40" s="1488"/>
      <c r="JGF40" s="1488"/>
      <c r="JGG40" s="1487"/>
      <c r="JGH40" s="1488"/>
      <c r="JGI40" s="1488"/>
      <c r="JGJ40" s="1488"/>
      <c r="JGK40" s="1488"/>
      <c r="JGL40" s="1488"/>
      <c r="JGM40" s="1488"/>
      <c r="JGN40" s="1488"/>
      <c r="JGO40" s="1488"/>
      <c r="JGP40" s="1487"/>
      <c r="JGQ40" s="1488"/>
      <c r="JGR40" s="1488"/>
      <c r="JGS40" s="1488"/>
      <c r="JGT40" s="1488"/>
      <c r="JGU40" s="1488"/>
      <c r="JGV40" s="1488"/>
      <c r="JGW40" s="1488"/>
      <c r="JGX40" s="1488"/>
      <c r="JGY40" s="1487"/>
      <c r="JGZ40" s="1488"/>
      <c r="JHA40" s="1488"/>
      <c r="JHB40" s="1488"/>
      <c r="JHC40" s="1488"/>
      <c r="JHD40" s="1488"/>
      <c r="JHE40" s="1488"/>
      <c r="JHF40" s="1488"/>
      <c r="JHG40" s="1488"/>
      <c r="JHH40" s="1487"/>
      <c r="JHI40" s="1488"/>
      <c r="JHJ40" s="1488"/>
      <c r="JHK40" s="1488"/>
      <c r="JHL40" s="1488"/>
      <c r="JHM40" s="1488"/>
      <c r="JHN40" s="1488"/>
      <c r="JHO40" s="1488"/>
      <c r="JHP40" s="1488"/>
      <c r="JHQ40" s="1487"/>
      <c r="JHR40" s="1488"/>
      <c r="JHS40" s="1488"/>
      <c r="JHT40" s="1488"/>
      <c r="JHU40" s="1488"/>
      <c r="JHV40" s="1488"/>
      <c r="JHW40" s="1488"/>
      <c r="JHX40" s="1488"/>
      <c r="JHY40" s="1488"/>
      <c r="JHZ40" s="1487"/>
      <c r="JIA40" s="1488"/>
      <c r="JIB40" s="1488"/>
      <c r="JIC40" s="1488"/>
      <c r="JID40" s="1488"/>
      <c r="JIE40" s="1488"/>
      <c r="JIF40" s="1488"/>
      <c r="JIG40" s="1488"/>
      <c r="JIH40" s="1488"/>
      <c r="JII40" s="1487"/>
      <c r="JIJ40" s="1488"/>
      <c r="JIK40" s="1488"/>
      <c r="JIL40" s="1488"/>
      <c r="JIM40" s="1488"/>
      <c r="JIN40" s="1488"/>
      <c r="JIO40" s="1488"/>
      <c r="JIP40" s="1488"/>
      <c r="JIQ40" s="1488"/>
      <c r="JIR40" s="1487"/>
      <c r="JIS40" s="1488"/>
      <c r="JIT40" s="1488"/>
      <c r="JIU40" s="1488"/>
      <c r="JIV40" s="1488"/>
      <c r="JIW40" s="1488"/>
      <c r="JIX40" s="1488"/>
      <c r="JIY40" s="1488"/>
      <c r="JIZ40" s="1488"/>
      <c r="JJA40" s="1487"/>
      <c r="JJB40" s="1488"/>
      <c r="JJC40" s="1488"/>
      <c r="JJD40" s="1488"/>
      <c r="JJE40" s="1488"/>
      <c r="JJF40" s="1488"/>
      <c r="JJG40" s="1488"/>
      <c r="JJH40" s="1488"/>
      <c r="JJI40" s="1488"/>
      <c r="JJJ40" s="1487"/>
      <c r="JJK40" s="1488"/>
      <c r="JJL40" s="1488"/>
      <c r="JJM40" s="1488"/>
      <c r="JJN40" s="1488"/>
      <c r="JJO40" s="1488"/>
      <c r="JJP40" s="1488"/>
      <c r="JJQ40" s="1488"/>
      <c r="JJR40" s="1488"/>
      <c r="JJS40" s="1487"/>
      <c r="JJT40" s="1488"/>
      <c r="JJU40" s="1488"/>
      <c r="JJV40" s="1488"/>
      <c r="JJW40" s="1488"/>
      <c r="JJX40" s="1488"/>
      <c r="JJY40" s="1488"/>
      <c r="JJZ40" s="1488"/>
      <c r="JKA40" s="1488"/>
      <c r="JKB40" s="1487"/>
      <c r="JKC40" s="1488"/>
      <c r="JKD40" s="1488"/>
      <c r="JKE40" s="1488"/>
      <c r="JKF40" s="1488"/>
      <c r="JKG40" s="1488"/>
      <c r="JKH40" s="1488"/>
      <c r="JKI40" s="1488"/>
      <c r="JKJ40" s="1488"/>
      <c r="JKK40" s="1487"/>
      <c r="JKL40" s="1488"/>
      <c r="JKM40" s="1488"/>
      <c r="JKN40" s="1488"/>
      <c r="JKO40" s="1488"/>
      <c r="JKP40" s="1488"/>
      <c r="JKQ40" s="1488"/>
      <c r="JKR40" s="1488"/>
      <c r="JKS40" s="1488"/>
      <c r="JKT40" s="1487"/>
      <c r="JKU40" s="1488"/>
      <c r="JKV40" s="1488"/>
      <c r="JKW40" s="1488"/>
      <c r="JKX40" s="1488"/>
      <c r="JKY40" s="1488"/>
      <c r="JKZ40" s="1488"/>
      <c r="JLA40" s="1488"/>
      <c r="JLB40" s="1488"/>
      <c r="JLC40" s="1487"/>
      <c r="JLD40" s="1488"/>
      <c r="JLE40" s="1488"/>
      <c r="JLF40" s="1488"/>
      <c r="JLG40" s="1488"/>
      <c r="JLH40" s="1488"/>
      <c r="JLI40" s="1488"/>
      <c r="JLJ40" s="1488"/>
      <c r="JLK40" s="1488"/>
      <c r="JLL40" s="1487"/>
      <c r="JLM40" s="1488"/>
      <c r="JLN40" s="1488"/>
      <c r="JLO40" s="1488"/>
      <c r="JLP40" s="1488"/>
      <c r="JLQ40" s="1488"/>
      <c r="JLR40" s="1488"/>
      <c r="JLS40" s="1488"/>
      <c r="JLT40" s="1488"/>
      <c r="JLU40" s="1487"/>
      <c r="JLV40" s="1488"/>
      <c r="JLW40" s="1488"/>
      <c r="JLX40" s="1488"/>
      <c r="JLY40" s="1488"/>
      <c r="JLZ40" s="1488"/>
      <c r="JMA40" s="1488"/>
      <c r="JMB40" s="1488"/>
      <c r="JMC40" s="1488"/>
      <c r="JMD40" s="1487"/>
      <c r="JME40" s="1488"/>
      <c r="JMF40" s="1488"/>
      <c r="JMG40" s="1488"/>
      <c r="JMH40" s="1488"/>
      <c r="JMI40" s="1488"/>
      <c r="JMJ40" s="1488"/>
      <c r="JMK40" s="1488"/>
      <c r="JML40" s="1488"/>
      <c r="JMM40" s="1487"/>
      <c r="JMN40" s="1488"/>
      <c r="JMO40" s="1488"/>
      <c r="JMP40" s="1488"/>
      <c r="JMQ40" s="1488"/>
      <c r="JMR40" s="1488"/>
      <c r="JMS40" s="1488"/>
      <c r="JMT40" s="1488"/>
      <c r="JMU40" s="1488"/>
      <c r="JMV40" s="1487"/>
      <c r="JMW40" s="1488"/>
      <c r="JMX40" s="1488"/>
      <c r="JMY40" s="1488"/>
      <c r="JMZ40" s="1488"/>
      <c r="JNA40" s="1488"/>
      <c r="JNB40" s="1488"/>
      <c r="JNC40" s="1488"/>
      <c r="JND40" s="1488"/>
      <c r="JNE40" s="1487"/>
      <c r="JNF40" s="1488"/>
      <c r="JNG40" s="1488"/>
      <c r="JNH40" s="1488"/>
      <c r="JNI40" s="1488"/>
      <c r="JNJ40" s="1488"/>
      <c r="JNK40" s="1488"/>
      <c r="JNL40" s="1488"/>
      <c r="JNM40" s="1488"/>
      <c r="JNN40" s="1487"/>
      <c r="JNO40" s="1488"/>
      <c r="JNP40" s="1488"/>
      <c r="JNQ40" s="1488"/>
      <c r="JNR40" s="1488"/>
      <c r="JNS40" s="1488"/>
      <c r="JNT40" s="1488"/>
      <c r="JNU40" s="1488"/>
      <c r="JNV40" s="1488"/>
      <c r="JNW40" s="1487"/>
      <c r="JNX40" s="1488"/>
      <c r="JNY40" s="1488"/>
      <c r="JNZ40" s="1488"/>
      <c r="JOA40" s="1488"/>
      <c r="JOB40" s="1488"/>
      <c r="JOC40" s="1488"/>
      <c r="JOD40" s="1488"/>
      <c r="JOE40" s="1488"/>
      <c r="JOF40" s="1487"/>
      <c r="JOG40" s="1488"/>
      <c r="JOH40" s="1488"/>
      <c r="JOI40" s="1488"/>
      <c r="JOJ40" s="1488"/>
      <c r="JOK40" s="1488"/>
      <c r="JOL40" s="1488"/>
      <c r="JOM40" s="1488"/>
      <c r="JON40" s="1488"/>
      <c r="JOO40" s="1487"/>
      <c r="JOP40" s="1488"/>
      <c r="JOQ40" s="1488"/>
      <c r="JOR40" s="1488"/>
      <c r="JOS40" s="1488"/>
      <c r="JOT40" s="1488"/>
      <c r="JOU40" s="1488"/>
      <c r="JOV40" s="1488"/>
      <c r="JOW40" s="1488"/>
      <c r="JOX40" s="1487"/>
      <c r="JOY40" s="1488"/>
      <c r="JOZ40" s="1488"/>
      <c r="JPA40" s="1488"/>
      <c r="JPB40" s="1488"/>
      <c r="JPC40" s="1488"/>
      <c r="JPD40" s="1488"/>
      <c r="JPE40" s="1488"/>
      <c r="JPF40" s="1488"/>
      <c r="JPG40" s="1487"/>
      <c r="JPH40" s="1488"/>
      <c r="JPI40" s="1488"/>
      <c r="JPJ40" s="1488"/>
      <c r="JPK40" s="1488"/>
      <c r="JPL40" s="1488"/>
      <c r="JPM40" s="1488"/>
      <c r="JPN40" s="1488"/>
      <c r="JPO40" s="1488"/>
      <c r="JPP40" s="1487"/>
      <c r="JPQ40" s="1488"/>
      <c r="JPR40" s="1488"/>
      <c r="JPS40" s="1488"/>
      <c r="JPT40" s="1488"/>
      <c r="JPU40" s="1488"/>
      <c r="JPV40" s="1488"/>
      <c r="JPW40" s="1488"/>
      <c r="JPX40" s="1488"/>
      <c r="JPY40" s="1487"/>
      <c r="JPZ40" s="1488"/>
      <c r="JQA40" s="1488"/>
      <c r="JQB40" s="1488"/>
      <c r="JQC40" s="1488"/>
      <c r="JQD40" s="1488"/>
      <c r="JQE40" s="1488"/>
      <c r="JQF40" s="1488"/>
      <c r="JQG40" s="1488"/>
      <c r="JQH40" s="1487"/>
      <c r="JQI40" s="1488"/>
      <c r="JQJ40" s="1488"/>
      <c r="JQK40" s="1488"/>
      <c r="JQL40" s="1488"/>
      <c r="JQM40" s="1488"/>
      <c r="JQN40" s="1488"/>
      <c r="JQO40" s="1488"/>
      <c r="JQP40" s="1488"/>
      <c r="JQQ40" s="1487"/>
      <c r="JQR40" s="1488"/>
      <c r="JQS40" s="1488"/>
      <c r="JQT40" s="1488"/>
      <c r="JQU40" s="1488"/>
      <c r="JQV40" s="1488"/>
      <c r="JQW40" s="1488"/>
      <c r="JQX40" s="1488"/>
      <c r="JQY40" s="1488"/>
      <c r="JQZ40" s="1487"/>
      <c r="JRA40" s="1488"/>
      <c r="JRB40" s="1488"/>
      <c r="JRC40" s="1488"/>
      <c r="JRD40" s="1488"/>
      <c r="JRE40" s="1488"/>
      <c r="JRF40" s="1488"/>
      <c r="JRG40" s="1488"/>
      <c r="JRH40" s="1488"/>
      <c r="JRI40" s="1487"/>
      <c r="JRJ40" s="1488"/>
      <c r="JRK40" s="1488"/>
      <c r="JRL40" s="1488"/>
      <c r="JRM40" s="1488"/>
      <c r="JRN40" s="1488"/>
      <c r="JRO40" s="1488"/>
      <c r="JRP40" s="1488"/>
      <c r="JRQ40" s="1488"/>
      <c r="JRR40" s="1487"/>
      <c r="JRS40" s="1488"/>
      <c r="JRT40" s="1488"/>
      <c r="JRU40" s="1488"/>
      <c r="JRV40" s="1488"/>
      <c r="JRW40" s="1488"/>
      <c r="JRX40" s="1488"/>
      <c r="JRY40" s="1488"/>
      <c r="JRZ40" s="1488"/>
      <c r="JSA40" s="1487"/>
      <c r="JSB40" s="1488"/>
      <c r="JSC40" s="1488"/>
      <c r="JSD40" s="1488"/>
      <c r="JSE40" s="1488"/>
      <c r="JSF40" s="1488"/>
      <c r="JSG40" s="1488"/>
      <c r="JSH40" s="1488"/>
      <c r="JSI40" s="1488"/>
      <c r="JSJ40" s="1487"/>
      <c r="JSK40" s="1488"/>
      <c r="JSL40" s="1488"/>
      <c r="JSM40" s="1488"/>
      <c r="JSN40" s="1488"/>
      <c r="JSO40" s="1488"/>
      <c r="JSP40" s="1488"/>
      <c r="JSQ40" s="1488"/>
      <c r="JSR40" s="1488"/>
      <c r="JSS40" s="1487"/>
      <c r="JST40" s="1488"/>
      <c r="JSU40" s="1488"/>
      <c r="JSV40" s="1488"/>
      <c r="JSW40" s="1488"/>
      <c r="JSX40" s="1488"/>
      <c r="JSY40" s="1488"/>
      <c r="JSZ40" s="1488"/>
      <c r="JTA40" s="1488"/>
      <c r="JTB40" s="1487"/>
      <c r="JTC40" s="1488"/>
      <c r="JTD40" s="1488"/>
      <c r="JTE40" s="1488"/>
      <c r="JTF40" s="1488"/>
      <c r="JTG40" s="1488"/>
      <c r="JTH40" s="1488"/>
      <c r="JTI40" s="1488"/>
      <c r="JTJ40" s="1488"/>
      <c r="JTK40" s="1487"/>
      <c r="JTL40" s="1488"/>
      <c r="JTM40" s="1488"/>
      <c r="JTN40" s="1488"/>
      <c r="JTO40" s="1488"/>
      <c r="JTP40" s="1488"/>
      <c r="JTQ40" s="1488"/>
      <c r="JTR40" s="1488"/>
      <c r="JTS40" s="1488"/>
      <c r="JTT40" s="1487"/>
      <c r="JTU40" s="1488"/>
      <c r="JTV40" s="1488"/>
      <c r="JTW40" s="1488"/>
      <c r="JTX40" s="1488"/>
      <c r="JTY40" s="1488"/>
      <c r="JTZ40" s="1488"/>
      <c r="JUA40" s="1488"/>
      <c r="JUB40" s="1488"/>
      <c r="JUC40" s="1487"/>
      <c r="JUD40" s="1488"/>
      <c r="JUE40" s="1488"/>
      <c r="JUF40" s="1488"/>
      <c r="JUG40" s="1488"/>
      <c r="JUH40" s="1488"/>
      <c r="JUI40" s="1488"/>
      <c r="JUJ40" s="1488"/>
      <c r="JUK40" s="1488"/>
      <c r="JUL40" s="1487"/>
      <c r="JUM40" s="1488"/>
      <c r="JUN40" s="1488"/>
      <c r="JUO40" s="1488"/>
      <c r="JUP40" s="1488"/>
      <c r="JUQ40" s="1488"/>
      <c r="JUR40" s="1488"/>
      <c r="JUS40" s="1488"/>
      <c r="JUT40" s="1488"/>
      <c r="JUU40" s="1487"/>
      <c r="JUV40" s="1488"/>
      <c r="JUW40" s="1488"/>
      <c r="JUX40" s="1488"/>
      <c r="JUY40" s="1488"/>
      <c r="JUZ40" s="1488"/>
      <c r="JVA40" s="1488"/>
      <c r="JVB40" s="1488"/>
      <c r="JVC40" s="1488"/>
      <c r="JVD40" s="1487"/>
      <c r="JVE40" s="1488"/>
      <c r="JVF40" s="1488"/>
      <c r="JVG40" s="1488"/>
      <c r="JVH40" s="1488"/>
      <c r="JVI40" s="1488"/>
      <c r="JVJ40" s="1488"/>
      <c r="JVK40" s="1488"/>
      <c r="JVL40" s="1488"/>
      <c r="JVM40" s="1487"/>
      <c r="JVN40" s="1488"/>
      <c r="JVO40" s="1488"/>
      <c r="JVP40" s="1488"/>
      <c r="JVQ40" s="1488"/>
      <c r="JVR40" s="1488"/>
      <c r="JVS40" s="1488"/>
      <c r="JVT40" s="1488"/>
      <c r="JVU40" s="1488"/>
      <c r="JVV40" s="1487"/>
      <c r="JVW40" s="1488"/>
      <c r="JVX40" s="1488"/>
      <c r="JVY40" s="1488"/>
      <c r="JVZ40" s="1488"/>
      <c r="JWA40" s="1488"/>
      <c r="JWB40" s="1488"/>
      <c r="JWC40" s="1488"/>
      <c r="JWD40" s="1488"/>
      <c r="JWE40" s="1487"/>
      <c r="JWF40" s="1488"/>
      <c r="JWG40" s="1488"/>
      <c r="JWH40" s="1488"/>
      <c r="JWI40" s="1488"/>
      <c r="JWJ40" s="1488"/>
      <c r="JWK40" s="1488"/>
      <c r="JWL40" s="1488"/>
      <c r="JWM40" s="1488"/>
      <c r="JWN40" s="1487"/>
      <c r="JWO40" s="1488"/>
      <c r="JWP40" s="1488"/>
      <c r="JWQ40" s="1488"/>
      <c r="JWR40" s="1488"/>
      <c r="JWS40" s="1488"/>
      <c r="JWT40" s="1488"/>
      <c r="JWU40" s="1488"/>
      <c r="JWV40" s="1488"/>
      <c r="JWW40" s="1487"/>
      <c r="JWX40" s="1488"/>
      <c r="JWY40" s="1488"/>
      <c r="JWZ40" s="1488"/>
      <c r="JXA40" s="1488"/>
      <c r="JXB40" s="1488"/>
      <c r="JXC40" s="1488"/>
      <c r="JXD40" s="1488"/>
      <c r="JXE40" s="1488"/>
      <c r="JXF40" s="1487"/>
      <c r="JXG40" s="1488"/>
      <c r="JXH40" s="1488"/>
      <c r="JXI40" s="1488"/>
      <c r="JXJ40" s="1488"/>
      <c r="JXK40" s="1488"/>
      <c r="JXL40" s="1488"/>
      <c r="JXM40" s="1488"/>
      <c r="JXN40" s="1488"/>
      <c r="JXO40" s="1487"/>
      <c r="JXP40" s="1488"/>
      <c r="JXQ40" s="1488"/>
      <c r="JXR40" s="1488"/>
      <c r="JXS40" s="1488"/>
      <c r="JXT40" s="1488"/>
      <c r="JXU40" s="1488"/>
      <c r="JXV40" s="1488"/>
      <c r="JXW40" s="1488"/>
      <c r="JXX40" s="1487"/>
      <c r="JXY40" s="1488"/>
      <c r="JXZ40" s="1488"/>
      <c r="JYA40" s="1488"/>
      <c r="JYB40" s="1488"/>
      <c r="JYC40" s="1488"/>
      <c r="JYD40" s="1488"/>
      <c r="JYE40" s="1488"/>
      <c r="JYF40" s="1488"/>
      <c r="JYG40" s="1487"/>
      <c r="JYH40" s="1488"/>
      <c r="JYI40" s="1488"/>
      <c r="JYJ40" s="1488"/>
      <c r="JYK40" s="1488"/>
      <c r="JYL40" s="1488"/>
      <c r="JYM40" s="1488"/>
      <c r="JYN40" s="1488"/>
      <c r="JYO40" s="1488"/>
      <c r="JYP40" s="1487"/>
      <c r="JYQ40" s="1488"/>
      <c r="JYR40" s="1488"/>
      <c r="JYS40" s="1488"/>
      <c r="JYT40" s="1488"/>
      <c r="JYU40" s="1488"/>
      <c r="JYV40" s="1488"/>
      <c r="JYW40" s="1488"/>
      <c r="JYX40" s="1488"/>
      <c r="JYY40" s="1487"/>
      <c r="JYZ40" s="1488"/>
      <c r="JZA40" s="1488"/>
      <c r="JZB40" s="1488"/>
      <c r="JZC40" s="1488"/>
      <c r="JZD40" s="1488"/>
      <c r="JZE40" s="1488"/>
      <c r="JZF40" s="1488"/>
      <c r="JZG40" s="1488"/>
      <c r="JZH40" s="1487"/>
      <c r="JZI40" s="1488"/>
      <c r="JZJ40" s="1488"/>
      <c r="JZK40" s="1488"/>
      <c r="JZL40" s="1488"/>
      <c r="JZM40" s="1488"/>
      <c r="JZN40" s="1488"/>
      <c r="JZO40" s="1488"/>
      <c r="JZP40" s="1488"/>
      <c r="JZQ40" s="1487"/>
      <c r="JZR40" s="1488"/>
      <c r="JZS40" s="1488"/>
      <c r="JZT40" s="1488"/>
      <c r="JZU40" s="1488"/>
      <c r="JZV40" s="1488"/>
      <c r="JZW40" s="1488"/>
      <c r="JZX40" s="1488"/>
      <c r="JZY40" s="1488"/>
      <c r="JZZ40" s="1487"/>
      <c r="KAA40" s="1488"/>
      <c r="KAB40" s="1488"/>
      <c r="KAC40" s="1488"/>
      <c r="KAD40" s="1488"/>
      <c r="KAE40" s="1488"/>
      <c r="KAF40" s="1488"/>
      <c r="KAG40" s="1488"/>
      <c r="KAH40" s="1488"/>
      <c r="KAI40" s="1487"/>
      <c r="KAJ40" s="1488"/>
      <c r="KAK40" s="1488"/>
      <c r="KAL40" s="1488"/>
      <c r="KAM40" s="1488"/>
      <c r="KAN40" s="1488"/>
      <c r="KAO40" s="1488"/>
      <c r="KAP40" s="1488"/>
      <c r="KAQ40" s="1488"/>
      <c r="KAR40" s="1487"/>
      <c r="KAS40" s="1488"/>
      <c r="KAT40" s="1488"/>
      <c r="KAU40" s="1488"/>
      <c r="KAV40" s="1488"/>
      <c r="KAW40" s="1488"/>
      <c r="KAX40" s="1488"/>
      <c r="KAY40" s="1488"/>
      <c r="KAZ40" s="1488"/>
      <c r="KBA40" s="1487"/>
      <c r="KBB40" s="1488"/>
      <c r="KBC40" s="1488"/>
      <c r="KBD40" s="1488"/>
      <c r="KBE40" s="1488"/>
      <c r="KBF40" s="1488"/>
      <c r="KBG40" s="1488"/>
      <c r="KBH40" s="1488"/>
      <c r="KBI40" s="1488"/>
      <c r="KBJ40" s="1487"/>
      <c r="KBK40" s="1488"/>
      <c r="KBL40" s="1488"/>
      <c r="KBM40" s="1488"/>
      <c r="KBN40" s="1488"/>
      <c r="KBO40" s="1488"/>
      <c r="KBP40" s="1488"/>
      <c r="KBQ40" s="1488"/>
      <c r="KBR40" s="1488"/>
      <c r="KBS40" s="1487"/>
      <c r="KBT40" s="1488"/>
      <c r="KBU40" s="1488"/>
      <c r="KBV40" s="1488"/>
      <c r="KBW40" s="1488"/>
      <c r="KBX40" s="1488"/>
      <c r="KBY40" s="1488"/>
      <c r="KBZ40" s="1488"/>
      <c r="KCA40" s="1488"/>
      <c r="KCB40" s="1487"/>
      <c r="KCC40" s="1488"/>
      <c r="KCD40" s="1488"/>
      <c r="KCE40" s="1488"/>
      <c r="KCF40" s="1488"/>
      <c r="KCG40" s="1488"/>
      <c r="KCH40" s="1488"/>
      <c r="KCI40" s="1488"/>
      <c r="KCJ40" s="1488"/>
      <c r="KCK40" s="1487"/>
      <c r="KCL40" s="1488"/>
      <c r="KCM40" s="1488"/>
      <c r="KCN40" s="1488"/>
      <c r="KCO40" s="1488"/>
      <c r="KCP40" s="1488"/>
      <c r="KCQ40" s="1488"/>
      <c r="KCR40" s="1488"/>
      <c r="KCS40" s="1488"/>
      <c r="KCT40" s="1487"/>
      <c r="KCU40" s="1488"/>
      <c r="KCV40" s="1488"/>
      <c r="KCW40" s="1488"/>
      <c r="KCX40" s="1488"/>
      <c r="KCY40" s="1488"/>
      <c r="KCZ40" s="1488"/>
      <c r="KDA40" s="1488"/>
      <c r="KDB40" s="1488"/>
      <c r="KDC40" s="1487"/>
      <c r="KDD40" s="1488"/>
      <c r="KDE40" s="1488"/>
      <c r="KDF40" s="1488"/>
      <c r="KDG40" s="1488"/>
      <c r="KDH40" s="1488"/>
      <c r="KDI40" s="1488"/>
      <c r="KDJ40" s="1488"/>
      <c r="KDK40" s="1488"/>
      <c r="KDL40" s="1487"/>
      <c r="KDM40" s="1488"/>
      <c r="KDN40" s="1488"/>
      <c r="KDO40" s="1488"/>
      <c r="KDP40" s="1488"/>
      <c r="KDQ40" s="1488"/>
      <c r="KDR40" s="1488"/>
      <c r="KDS40" s="1488"/>
      <c r="KDT40" s="1488"/>
      <c r="KDU40" s="1487"/>
      <c r="KDV40" s="1488"/>
      <c r="KDW40" s="1488"/>
      <c r="KDX40" s="1488"/>
      <c r="KDY40" s="1488"/>
      <c r="KDZ40" s="1488"/>
      <c r="KEA40" s="1488"/>
      <c r="KEB40" s="1488"/>
      <c r="KEC40" s="1488"/>
      <c r="KED40" s="1487"/>
      <c r="KEE40" s="1488"/>
      <c r="KEF40" s="1488"/>
      <c r="KEG40" s="1488"/>
      <c r="KEH40" s="1488"/>
      <c r="KEI40" s="1488"/>
      <c r="KEJ40" s="1488"/>
      <c r="KEK40" s="1488"/>
      <c r="KEL40" s="1488"/>
      <c r="KEM40" s="1487"/>
      <c r="KEN40" s="1488"/>
      <c r="KEO40" s="1488"/>
      <c r="KEP40" s="1488"/>
      <c r="KEQ40" s="1488"/>
      <c r="KER40" s="1488"/>
      <c r="KES40" s="1488"/>
      <c r="KET40" s="1488"/>
      <c r="KEU40" s="1488"/>
      <c r="KEV40" s="1487"/>
      <c r="KEW40" s="1488"/>
      <c r="KEX40" s="1488"/>
      <c r="KEY40" s="1488"/>
      <c r="KEZ40" s="1488"/>
      <c r="KFA40" s="1488"/>
      <c r="KFB40" s="1488"/>
      <c r="KFC40" s="1488"/>
      <c r="KFD40" s="1488"/>
      <c r="KFE40" s="1487"/>
      <c r="KFF40" s="1488"/>
      <c r="KFG40" s="1488"/>
      <c r="KFH40" s="1488"/>
      <c r="KFI40" s="1488"/>
      <c r="KFJ40" s="1488"/>
      <c r="KFK40" s="1488"/>
      <c r="KFL40" s="1488"/>
      <c r="KFM40" s="1488"/>
      <c r="KFN40" s="1487"/>
      <c r="KFO40" s="1488"/>
      <c r="KFP40" s="1488"/>
      <c r="KFQ40" s="1488"/>
      <c r="KFR40" s="1488"/>
      <c r="KFS40" s="1488"/>
      <c r="KFT40" s="1488"/>
      <c r="KFU40" s="1488"/>
      <c r="KFV40" s="1488"/>
      <c r="KFW40" s="1487"/>
      <c r="KFX40" s="1488"/>
      <c r="KFY40" s="1488"/>
      <c r="KFZ40" s="1488"/>
      <c r="KGA40" s="1488"/>
      <c r="KGB40" s="1488"/>
      <c r="KGC40" s="1488"/>
      <c r="KGD40" s="1488"/>
      <c r="KGE40" s="1488"/>
      <c r="KGF40" s="1487"/>
      <c r="KGG40" s="1488"/>
      <c r="KGH40" s="1488"/>
      <c r="KGI40" s="1488"/>
      <c r="KGJ40" s="1488"/>
      <c r="KGK40" s="1488"/>
      <c r="KGL40" s="1488"/>
      <c r="KGM40" s="1488"/>
      <c r="KGN40" s="1488"/>
      <c r="KGO40" s="1487"/>
      <c r="KGP40" s="1488"/>
      <c r="KGQ40" s="1488"/>
      <c r="KGR40" s="1488"/>
      <c r="KGS40" s="1488"/>
      <c r="KGT40" s="1488"/>
      <c r="KGU40" s="1488"/>
      <c r="KGV40" s="1488"/>
      <c r="KGW40" s="1488"/>
      <c r="KGX40" s="1487"/>
      <c r="KGY40" s="1488"/>
      <c r="KGZ40" s="1488"/>
      <c r="KHA40" s="1488"/>
      <c r="KHB40" s="1488"/>
      <c r="KHC40" s="1488"/>
      <c r="KHD40" s="1488"/>
      <c r="KHE40" s="1488"/>
      <c r="KHF40" s="1488"/>
      <c r="KHG40" s="1487"/>
      <c r="KHH40" s="1488"/>
      <c r="KHI40" s="1488"/>
      <c r="KHJ40" s="1488"/>
      <c r="KHK40" s="1488"/>
      <c r="KHL40" s="1488"/>
      <c r="KHM40" s="1488"/>
      <c r="KHN40" s="1488"/>
      <c r="KHO40" s="1488"/>
      <c r="KHP40" s="1487"/>
      <c r="KHQ40" s="1488"/>
      <c r="KHR40" s="1488"/>
      <c r="KHS40" s="1488"/>
      <c r="KHT40" s="1488"/>
      <c r="KHU40" s="1488"/>
      <c r="KHV40" s="1488"/>
      <c r="KHW40" s="1488"/>
      <c r="KHX40" s="1488"/>
      <c r="KHY40" s="1487"/>
      <c r="KHZ40" s="1488"/>
      <c r="KIA40" s="1488"/>
      <c r="KIB40" s="1488"/>
      <c r="KIC40" s="1488"/>
      <c r="KID40" s="1488"/>
      <c r="KIE40" s="1488"/>
      <c r="KIF40" s="1488"/>
      <c r="KIG40" s="1488"/>
      <c r="KIH40" s="1487"/>
      <c r="KII40" s="1488"/>
      <c r="KIJ40" s="1488"/>
      <c r="KIK40" s="1488"/>
      <c r="KIL40" s="1488"/>
      <c r="KIM40" s="1488"/>
      <c r="KIN40" s="1488"/>
      <c r="KIO40" s="1488"/>
      <c r="KIP40" s="1488"/>
      <c r="KIQ40" s="1487"/>
      <c r="KIR40" s="1488"/>
      <c r="KIS40" s="1488"/>
      <c r="KIT40" s="1488"/>
      <c r="KIU40" s="1488"/>
      <c r="KIV40" s="1488"/>
      <c r="KIW40" s="1488"/>
      <c r="KIX40" s="1488"/>
      <c r="KIY40" s="1488"/>
      <c r="KIZ40" s="1487"/>
      <c r="KJA40" s="1488"/>
      <c r="KJB40" s="1488"/>
      <c r="KJC40" s="1488"/>
      <c r="KJD40" s="1488"/>
      <c r="KJE40" s="1488"/>
      <c r="KJF40" s="1488"/>
      <c r="KJG40" s="1488"/>
      <c r="KJH40" s="1488"/>
      <c r="KJI40" s="1487"/>
      <c r="KJJ40" s="1488"/>
      <c r="KJK40" s="1488"/>
      <c r="KJL40" s="1488"/>
      <c r="KJM40" s="1488"/>
      <c r="KJN40" s="1488"/>
      <c r="KJO40" s="1488"/>
      <c r="KJP40" s="1488"/>
      <c r="KJQ40" s="1488"/>
      <c r="KJR40" s="1487"/>
      <c r="KJS40" s="1488"/>
      <c r="KJT40" s="1488"/>
      <c r="KJU40" s="1488"/>
      <c r="KJV40" s="1488"/>
      <c r="KJW40" s="1488"/>
      <c r="KJX40" s="1488"/>
      <c r="KJY40" s="1488"/>
      <c r="KJZ40" s="1488"/>
      <c r="KKA40" s="1487"/>
      <c r="KKB40" s="1488"/>
      <c r="KKC40" s="1488"/>
      <c r="KKD40" s="1488"/>
      <c r="KKE40" s="1488"/>
      <c r="KKF40" s="1488"/>
      <c r="KKG40" s="1488"/>
      <c r="KKH40" s="1488"/>
      <c r="KKI40" s="1488"/>
      <c r="KKJ40" s="1487"/>
      <c r="KKK40" s="1488"/>
      <c r="KKL40" s="1488"/>
      <c r="KKM40" s="1488"/>
      <c r="KKN40" s="1488"/>
      <c r="KKO40" s="1488"/>
      <c r="KKP40" s="1488"/>
      <c r="KKQ40" s="1488"/>
      <c r="KKR40" s="1488"/>
      <c r="KKS40" s="1487"/>
      <c r="KKT40" s="1488"/>
      <c r="KKU40" s="1488"/>
      <c r="KKV40" s="1488"/>
      <c r="KKW40" s="1488"/>
      <c r="KKX40" s="1488"/>
      <c r="KKY40" s="1488"/>
      <c r="KKZ40" s="1488"/>
      <c r="KLA40" s="1488"/>
      <c r="KLB40" s="1487"/>
      <c r="KLC40" s="1488"/>
      <c r="KLD40" s="1488"/>
      <c r="KLE40" s="1488"/>
      <c r="KLF40" s="1488"/>
      <c r="KLG40" s="1488"/>
      <c r="KLH40" s="1488"/>
      <c r="KLI40" s="1488"/>
      <c r="KLJ40" s="1488"/>
      <c r="KLK40" s="1487"/>
      <c r="KLL40" s="1488"/>
      <c r="KLM40" s="1488"/>
      <c r="KLN40" s="1488"/>
      <c r="KLO40" s="1488"/>
      <c r="KLP40" s="1488"/>
      <c r="KLQ40" s="1488"/>
      <c r="KLR40" s="1488"/>
      <c r="KLS40" s="1488"/>
      <c r="KLT40" s="1487"/>
      <c r="KLU40" s="1488"/>
      <c r="KLV40" s="1488"/>
      <c r="KLW40" s="1488"/>
      <c r="KLX40" s="1488"/>
      <c r="KLY40" s="1488"/>
      <c r="KLZ40" s="1488"/>
      <c r="KMA40" s="1488"/>
      <c r="KMB40" s="1488"/>
      <c r="KMC40" s="1487"/>
      <c r="KMD40" s="1488"/>
      <c r="KME40" s="1488"/>
      <c r="KMF40" s="1488"/>
      <c r="KMG40" s="1488"/>
      <c r="KMH40" s="1488"/>
      <c r="KMI40" s="1488"/>
      <c r="KMJ40" s="1488"/>
      <c r="KMK40" s="1488"/>
      <c r="KML40" s="1487"/>
      <c r="KMM40" s="1488"/>
      <c r="KMN40" s="1488"/>
      <c r="KMO40" s="1488"/>
      <c r="KMP40" s="1488"/>
      <c r="KMQ40" s="1488"/>
      <c r="KMR40" s="1488"/>
      <c r="KMS40" s="1488"/>
      <c r="KMT40" s="1488"/>
      <c r="KMU40" s="1487"/>
      <c r="KMV40" s="1488"/>
      <c r="KMW40" s="1488"/>
      <c r="KMX40" s="1488"/>
      <c r="KMY40" s="1488"/>
      <c r="KMZ40" s="1488"/>
      <c r="KNA40" s="1488"/>
      <c r="KNB40" s="1488"/>
      <c r="KNC40" s="1488"/>
      <c r="KND40" s="1487"/>
      <c r="KNE40" s="1488"/>
      <c r="KNF40" s="1488"/>
      <c r="KNG40" s="1488"/>
      <c r="KNH40" s="1488"/>
      <c r="KNI40" s="1488"/>
      <c r="KNJ40" s="1488"/>
      <c r="KNK40" s="1488"/>
      <c r="KNL40" s="1488"/>
      <c r="KNM40" s="1487"/>
      <c r="KNN40" s="1488"/>
      <c r="KNO40" s="1488"/>
      <c r="KNP40" s="1488"/>
      <c r="KNQ40" s="1488"/>
      <c r="KNR40" s="1488"/>
      <c r="KNS40" s="1488"/>
      <c r="KNT40" s="1488"/>
      <c r="KNU40" s="1488"/>
      <c r="KNV40" s="1487"/>
      <c r="KNW40" s="1488"/>
      <c r="KNX40" s="1488"/>
      <c r="KNY40" s="1488"/>
      <c r="KNZ40" s="1488"/>
      <c r="KOA40" s="1488"/>
      <c r="KOB40" s="1488"/>
      <c r="KOC40" s="1488"/>
      <c r="KOD40" s="1488"/>
      <c r="KOE40" s="1487"/>
      <c r="KOF40" s="1488"/>
      <c r="KOG40" s="1488"/>
      <c r="KOH40" s="1488"/>
      <c r="KOI40" s="1488"/>
      <c r="KOJ40" s="1488"/>
      <c r="KOK40" s="1488"/>
      <c r="KOL40" s="1488"/>
      <c r="KOM40" s="1488"/>
      <c r="KON40" s="1487"/>
      <c r="KOO40" s="1488"/>
      <c r="KOP40" s="1488"/>
      <c r="KOQ40" s="1488"/>
      <c r="KOR40" s="1488"/>
      <c r="KOS40" s="1488"/>
      <c r="KOT40" s="1488"/>
      <c r="KOU40" s="1488"/>
      <c r="KOV40" s="1488"/>
      <c r="KOW40" s="1487"/>
      <c r="KOX40" s="1488"/>
      <c r="KOY40" s="1488"/>
      <c r="KOZ40" s="1488"/>
      <c r="KPA40" s="1488"/>
      <c r="KPB40" s="1488"/>
      <c r="KPC40" s="1488"/>
      <c r="KPD40" s="1488"/>
      <c r="KPE40" s="1488"/>
      <c r="KPF40" s="1487"/>
      <c r="KPG40" s="1488"/>
      <c r="KPH40" s="1488"/>
      <c r="KPI40" s="1488"/>
      <c r="KPJ40" s="1488"/>
      <c r="KPK40" s="1488"/>
      <c r="KPL40" s="1488"/>
      <c r="KPM40" s="1488"/>
      <c r="KPN40" s="1488"/>
      <c r="KPO40" s="1487"/>
      <c r="KPP40" s="1488"/>
      <c r="KPQ40" s="1488"/>
      <c r="KPR40" s="1488"/>
      <c r="KPS40" s="1488"/>
      <c r="KPT40" s="1488"/>
      <c r="KPU40" s="1488"/>
      <c r="KPV40" s="1488"/>
      <c r="KPW40" s="1488"/>
      <c r="KPX40" s="1487"/>
      <c r="KPY40" s="1488"/>
      <c r="KPZ40" s="1488"/>
      <c r="KQA40" s="1488"/>
      <c r="KQB40" s="1488"/>
      <c r="KQC40" s="1488"/>
      <c r="KQD40" s="1488"/>
      <c r="KQE40" s="1488"/>
      <c r="KQF40" s="1488"/>
      <c r="KQG40" s="1487"/>
      <c r="KQH40" s="1488"/>
      <c r="KQI40" s="1488"/>
      <c r="KQJ40" s="1488"/>
      <c r="KQK40" s="1488"/>
      <c r="KQL40" s="1488"/>
      <c r="KQM40" s="1488"/>
      <c r="KQN40" s="1488"/>
      <c r="KQO40" s="1488"/>
      <c r="KQP40" s="1487"/>
      <c r="KQQ40" s="1488"/>
      <c r="KQR40" s="1488"/>
      <c r="KQS40" s="1488"/>
      <c r="KQT40" s="1488"/>
      <c r="KQU40" s="1488"/>
      <c r="KQV40" s="1488"/>
      <c r="KQW40" s="1488"/>
      <c r="KQX40" s="1488"/>
      <c r="KQY40" s="1487"/>
      <c r="KQZ40" s="1488"/>
      <c r="KRA40" s="1488"/>
      <c r="KRB40" s="1488"/>
      <c r="KRC40" s="1488"/>
      <c r="KRD40" s="1488"/>
      <c r="KRE40" s="1488"/>
      <c r="KRF40" s="1488"/>
      <c r="KRG40" s="1488"/>
      <c r="KRH40" s="1487"/>
      <c r="KRI40" s="1488"/>
      <c r="KRJ40" s="1488"/>
      <c r="KRK40" s="1488"/>
      <c r="KRL40" s="1488"/>
      <c r="KRM40" s="1488"/>
      <c r="KRN40" s="1488"/>
      <c r="KRO40" s="1488"/>
      <c r="KRP40" s="1488"/>
      <c r="KRQ40" s="1487"/>
      <c r="KRR40" s="1488"/>
      <c r="KRS40" s="1488"/>
      <c r="KRT40" s="1488"/>
      <c r="KRU40" s="1488"/>
      <c r="KRV40" s="1488"/>
      <c r="KRW40" s="1488"/>
      <c r="KRX40" s="1488"/>
      <c r="KRY40" s="1488"/>
      <c r="KRZ40" s="1487"/>
      <c r="KSA40" s="1488"/>
      <c r="KSB40" s="1488"/>
      <c r="KSC40" s="1488"/>
      <c r="KSD40" s="1488"/>
      <c r="KSE40" s="1488"/>
      <c r="KSF40" s="1488"/>
      <c r="KSG40" s="1488"/>
      <c r="KSH40" s="1488"/>
      <c r="KSI40" s="1487"/>
      <c r="KSJ40" s="1488"/>
      <c r="KSK40" s="1488"/>
      <c r="KSL40" s="1488"/>
      <c r="KSM40" s="1488"/>
      <c r="KSN40" s="1488"/>
      <c r="KSO40" s="1488"/>
      <c r="KSP40" s="1488"/>
      <c r="KSQ40" s="1488"/>
      <c r="KSR40" s="1487"/>
      <c r="KSS40" s="1488"/>
      <c r="KST40" s="1488"/>
      <c r="KSU40" s="1488"/>
      <c r="KSV40" s="1488"/>
      <c r="KSW40" s="1488"/>
      <c r="KSX40" s="1488"/>
      <c r="KSY40" s="1488"/>
      <c r="KSZ40" s="1488"/>
      <c r="KTA40" s="1487"/>
      <c r="KTB40" s="1488"/>
      <c r="KTC40" s="1488"/>
      <c r="KTD40" s="1488"/>
      <c r="KTE40" s="1488"/>
      <c r="KTF40" s="1488"/>
      <c r="KTG40" s="1488"/>
      <c r="KTH40" s="1488"/>
      <c r="KTI40" s="1488"/>
      <c r="KTJ40" s="1487"/>
      <c r="KTK40" s="1488"/>
      <c r="KTL40" s="1488"/>
      <c r="KTM40" s="1488"/>
      <c r="KTN40" s="1488"/>
      <c r="KTO40" s="1488"/>
      <c r="KTP40" s="1488"/>
      <c r="KTQ40" s="1488"/>
      <c r="KTR40" s="1488"/>
      <c r="KTS40" s="1487"/>
      <c r="KTT40" s="1488"/>
      <c r="KTU40" s="1488"/>
      <c r="KTV40" s="1488"/>
      <c r="KTW40" s="1488"/>
      <c r="KTX40" s="1488"/>
      <c r="KTY40" s="1488"/>
      <c r="KTZ40" s="1488"/>
      <c r="KUA40" s="1488"/>
      <c r="KUB40" s="1487"/>
      <c r="KUC40" s="1488"/>
      <c r="KUD40" s="1488"/>
      <c r="KUE40" s="1488"/>
      <c r="KUF40" s="1488"/>
      <c r="KUG40" s="1488"/>
      <c r="KUH40" s="1488"/>
      <c r="KUI40" s="1488"/>
      <c r="KUJ40" s="1488"/>
      <c r="KUK40" s="1487"/>
      <c r="KUL40" s="1488"/>
      <c r="KUM40" s="1488"/>
      <c r="KUN40" s="1488"/>
      <c r="KUO40" s="1488"/>
      <c r="KUP40" s="1488"/>
      <c r="KUQ40" s="1488"/>
      <c r="KUR40" s="1488"/>
      <c r="KUS40" s="1488"/>
      <c r="KUT40" s="1487"/>
      <c r="KUU40" s="1488"/>
      <c r="KUV40" s="1488"/>
      <c r="KUW40" s="1488"/>
      <c r="KUX40" s="1488"/>
      <c r="KUY40" s="1488"/>
      <c r="KUZ40" s="1488"/>
      <c r="KVA40" s="1488"/>
      <c r="KVB40" s="1488"/>
      <c r="KVC40" s="1487"/>
      <c r="KVD40" s="1488"/>
      <c r="KVE40" s="1488"/>
      <c r="KVF40" s="1488"/>
      <c r="KVG40" s="1488"/>
      <c r="KVH40" s="1488"/>
      <c r="KVI40" s="1488"/>
      <c r="KVJ40" s="1488"/>
      <c r="KVK40" s="1488"/>
      <c r="KVL40" s="1487"/>
      <c r="KVM40" s="1488"/>
      <c r="KVN40" s="1488"/>
      <c r="KVO40" s="1488"/>
      <c r="KVP40" s="1488"/>
      <c r="KVQ40" s="1488"/>
      <c r="KVR40" s="1488"/>
      <c r="KVS40" s="1488"/>
      <c r="KVT40" s="1488"/>
      <c r="KVU40" s="1487"/>
      <c r="KVV40" s="1488"/>
      <c r="KVW40" s="1488"/>
      <c r="KVX40" s="1488"/>
      <c r="KVY40" s="1488"/>
      <c r="KVZ40" s="1488"/>
      <c r="KWA40" s="1488"/>
      <c r="KWB40" s="1488"/>
      <c r="KWC40" s="1488"/>
      <c r="KWD40" s="1487"/>
      <c r="KWE40" s="1488"/>
      <c r="KWF40" s="1488"/>
      <c r="KWG40" s="1488"/>
      <c r="KWH40" s="1488"/>
      <c r="KWI40" s="1488"/>
      <c r="KWJ40" s="1488"/>
      <c r="KWK40" s="1488"/>
      <c r="KWL40" s="1488"/>
      <c r="KWM40" s="1487"/>
      <c r="KWN40" s="1488"/>
      <c r="KWO40" s="1488"/>
      <c r="KWP40" s="1488"/>
      <c r="KWQ40" s="1488"/>
      <c r="KWR40" s="1488"/>
      <c r="KWS40" s="1488"/>
      <c r="KWT40" s="1488"/>
      <c r="KWU40" s="1488"/>
      <c r="KWV40" s="1487"/>
      <c r="KWW40" s="1488"/>
      <c r="KWX40" s="1488"/>
      <c r="KWY40" s="1488"/>
      <c r="KWZ40" s="1488"/>
      <c r="KXA40" s="1488"/>
      <c r="KXB40" s="1488"/>
      <c r="KXC40" s="1488"/>
      <c r="KXD40" s="1488"/>
      <c r="KXE40" s="1487"/>
      <c r="KXF40" s="1488"/>
      <c r="KXG40" s="1488"/>
      <c r="KXH40" s="1488"/>
      <c r="KXI40" s="1488"/>
      <c r="KXJ40" s="1488"/>
      <c r="KXK40" s="1488"/>
      <c r="KXL40" s="1488"/>
      <c r="KXM40" s="1488"/>
      <c r="KXN40" s="1487"/>
      <c r="KXO40" s="1488"/>
      <c r="KXP40" s="1488"/>
      <c r="KXQ40" s="1488"/>
      <c r="KXR40" s="1488"/>
      <c r="KXS40" s="1488"/>
      <c r="KXT40" s="1488"/>
      <c r="KXU40" s="1488"/>
      <c r="KXV40" s="1488"/>
      <c r="KXW40" s="1487"/>
      <c r="KXX40" s="1488"/>
      <c r="KXY40" s="1488"/>
      <c r="KXZ40" s="1488"/>
      <c r="KYA40" s="1488"/>
      <c r="KYB40" s="1488"/>
      <c r="KYC40" s="1488"/>
      <c r="KYD40" s="1488"/>
      <c r="KYE40" s="1488"/>
      <c r="KYF40" s="1487"/>
      <c r="KYG40" s="1488"/>
      <c r="KYH40" s="1488"/>
      <c r="KYI40" s="1488"/>
      <c r="KYJ40" s="1488"/>
      <c r="KYK40" s="1488"/>
      <c r="KYL40" s="1488"/>
      <c r="KYM40" s="1488"/>
      <c r="KYN40" s="1488"/>
      <c r="KYO40" s="1487"/>
      <c r="KYP40" s="1488"/>
      <c r="KYQ40" s="1488"/>
      <c r="KYR40" s="1488"/>
      <c r="KYS40" s="1488"/>
      <c r="KYT40" s="1488"/>
      <c r="KYU40" s="1488"/>
      <c r="KYV40" s="1488"/>
      <c r="KYW40" s="1488"/>
      <c r="KYX40" s="1487"/>
      <c r="KYY40" s="1488"/>
      <c r="KYZ40" s="1488"/>
      <c r="KZA40" s="1488"/>
      <c r="KZB40" s="1488"/>
      <c r="KZC40" s="1488"/>
      <c r="KZD40" s="1488"/>
      <c r="KZE40" s="1488"/>
      <c r="KZF40" s="1488"/>
      <c r="KZG40" s="1487"/>
      <c r="KZH40" s="1488"/>
      <c r="KZI40" s="1488"/>
      <c r="KZJ40" s="1488"/>
      <c r="KZK40" s="1488"/>
      <c r="KZL40" s="1488"/>
      <c r="KZM40" s="1488"/>
      <c r="KZN40" s="1488"/>
      <c r="KZO40" s="1488"/>
      <c r="KZP40" s="1487"/>
      <c r="KZQ40" s="1488"/>
      <c r="KZR40" s="1488"/>
      <c r="KZS40" s="1488"/>
      <c r="KZT40" s="1488"/>
      <c r="KZU40" s="1488"/>
      <c r="KZV40" s="1488"/>
      <c r="KZW40" s="1488"/>
      <c r="KZX40" s="1488"/>
      <c r="KZY40" s="1487"/>
      <c r="KZZ40" s="1488"/>
      <c r="LAA40" s="1488"/>
      <c r="LAB40" s="1488"/>
      <c r="LAC40" s="1488"/>
      <c r="LAD40" s="1488"/>
      <c r="LAE40" s="1488"/>
      <c r="LAF40" s="1488"/>
      <c r="LAG40" s="1488"/>
      <c r="LAH40" s="1487"/>
      <c r="LAI40" s="1488"/>
      <c r="LAJ40" s="1488"/>
      <c r="LAK40" s="1488"/>
      <c r="LAL40" s="1488"/>
      <c r="LAM40" s="1488"/>
      <c r="LAN40" s="1488"/>
      <c r="LAO40" s="1488"/>
      <c r="LAP40" s="1488"/>
      <c r="LAQ40" s="1487"/>
      <c r="LAR40" s="1488"/>
      <c r="LAS40" s="1488"/>
      <c r="LAT40" s="1488"/>
      <c r="LAU40" s="1488"/>
      <c r="LAV40" s="1488"/>
      <c r="LAW40" s="1488"/>
      <c r="LAX40" s="1488"/>
      <c r="LAY40" s="1488"/>
      <c r="LAZ40" s="1487"/>
      <c r="LBA40" s="1488"/>
      <c r="LBB40" s="1488"/>
      <c r="LBC40" s="1488"/>
      <c r="LBD40" s="1488"/>
      <c r="LBE40" s="1488"/>
      <c r="LBF40" s="1488"/>
      <c r="LBG40" s="1488"/>
      <c r="LBH40" s="1488"/>
      <c r="LBI40" s="1487"/>
      <c r="LBJ40" s="1488"/>
      <c r="LBK40" s="1488"/>
      <c r="LBL40" s="1488"/>
      <c r="LBM40" s="1488"/>
      <c r="LBN40" s="1488"/>
      <c r="LBO40" s="1488"/>
      <c r="LBP40" s="1488"/>
      <c r="LBQ40" s="1488"/>
      <c r="LBR40" s="1487"/>
      <c r="LBS40" s="1488"/>
      <c r="LBT40" s="1488"/>
      <c r="LBU40" s="1488"/>
      <c r="LBV40" s="1488"/>
      <c r="LBW40" s="1488"/>
      <c r="LBX40" s="1488"/>
      <c r="LBY40" s="1488"/>
      <c r="LBZ40" s="1488"/>
      <c r="LCA40" s="1487"/>
      <c r="LCB40" s="1488"/>
      <c r="LCC40" s="1488"/>
      <c r="LCD40" s="1488"/>
      <c r="LCE40" s="1488"/>
      <c r="LCF40" s="1488"/>
      <c r="LCG40" s="1488"/>
      <c r="LCH40" s="1488"/>
      <c r="LCI40" s="1488"/>
      <c r="LCJ40" s="1487"/>
      <c r="LCK40" s="1488"/>
      <c r="LCL40" s="1488"/>
      <c r="LCM40" s="1488"/>
      <c r="LCN40" s="1488"/>
      <c r="LCO40" s="1488"/>
      <c r="LCP40" s="1488"/>
      <c r="LCQ40" s="1488"/>
      <c r="LCR40" s="1488"/>
      <c r="LCS40" s="1487"/>
      <c r="LCT40" s="1488"/>
      <c r="LCU40" s="1488"/>
      <c r="LCV40" s="1488"/>
      <c r="LCW40" s="1488"/>
      <c r="LCX40" s="1488"/>
      <c r="LCY40" s="1488"/>
      <c r="LCZ40" s="1488"/>
      <c r="LDA40" s="1488"/>
      <c r="LDB40" s="1487"/>
      <c r="LDC40" s="1488"/>
      <c r="LDD40" s="1488"/>
      <c r="LDE40" s="1488"/>
      <c r="LDF40" s="1488"/>
      <c r="LDG40" s="1488"/>
      <c r="LDH40" s="1488"/>
      <c r="LDI40" s="1488"/>
      <c r="LDJ40" s="1488"/>
      <c r="LDK40" s="1487"/>
      <c r="LDL40" s="1488"/>
      <c r="LDM40" s="1488"/>
      <c r="LDN40" s="1488"/>
      <c r="LDO40" s="1488"/>
      <c r="LDP40" s="1488"/>
      <c r="LDQ40" s="1488"/>
      <c r="LDR40" s="1488"/>
      <c r="LDS40" s="1488"/>
      <c r="LDT40" s="1487"/>
      <c r="LDU40" s="1488"/>
      <c r="LDV40" s="1488"/>
      <c r="LDW40" s="1488"/>
      <c r="LDX40" s="1488"/>
      <c r="LDY40" s="1488"/>
      <c r="LDZ40" s="1488"/>
      <c r="LEA40" s="1488"/>
      <c r="LEB40" s="1488"/>
      <c r="LEC40" s="1487"/>
      <c r="LED40" s="1488"/>
      <c r="LEE40" s="1488"/>
      <c r="LEF40" s="1488"/>
      <c r="LEG40" s="1488"/>
      <c r="LEH40" s="1488"/>
      <c r="LEI40" s="1488"/>
      <c r="LEJ40" s="1488"/>
      <c r="LEK40" s="1488"/>
      <c r="LEL40" s="1487"/>
      <c r="LEM40" s="1488"/>
      <c r="LEN40" s="1488"/>
      <c r="LEO40" s="1488"/>
      <c r="LEP40" s="1488"/>
      <c r="LEQ40" s="1488"/>
      <c r="LER40" s="1488"/>
      <c r="LES40" s="1488"/>
      <c r="LET40" s="1488"/>
      <c r="LEU40" s="1487"/>
      <c r="LEV40" s="1488"/>
      <c r="LEW40" s="1488"/>
      <c r="LEX40" s="1488"/>
      <c r="LEY40" s="1488"/>
      <c r="LEZ40" s="1488"/>
      <c r="LFA40" s="1488"/>
      <c r="LFB40" s="1488"/>
      <c r="LFC40" s="1488"/>
      <c r="LFD40" s="1487"/>
      <c r="LFE40" s="1488"/>
      <c r="LFF40" s="1488"/>
      <c r="LFG40" s="1488"/>
      <c r="LFH40" s="1488"/>
      <c r="LFI40" s="1488"/>
      <c r="LFJ40" s="1488"/>
      <c r="LFK40" s="1488"/>
      <c r="LFL40" s="1488"/>
      <c r="LFM40" s="1487"/>
      <c r="LFN40" s="1488"/>
      <c r="LFO40" s="1488"/>
      <c r="LFP40" s="1488"/>
      <c r="LFQ40" s="1488"/>
      <c r="LFR40" s="1488"/>
      <c r="LFS40" s="1488"/>
      <c r="LFT40" s="1488"/>
      <c r="LFU40" s="1488"/>
      <c r="LFV40" s="1487"/>
      <c r="LFW40" s="1488"/>
      <c r="LFX40" s="1488"/>
      <c r="LFY40" s="1488"/>
      <c r="LFZ40" s="1488"/>
      <c r="LGA40" s="1488"/>
      <c r="LGB40" s="1488"/>
      <c r="LGC40" s="1488"/>
      <c r="LGD40" s="1488"/>
      <c r="LGE40" s="1487"/>
      <c r="LGF40" s="1488"/>
      <c r="LGG40" s="1488"/>
      <c r="LGH40" s="1488"/>
      <c r="LGI40" s="1488"/>
      <c r="LGJ40" s="1488"/>
      <c r="LGK40" s="1488"/>
      <c r="LGL40" s="1488"/>
      <c r="LGM40" s="1488"/>
      <c r="LGN40" s="1487"/>
      <c r="LGO40" s="1488"/>
      <c r="LGP40" s="1488"/>
      <c r="LGQ40" s="1488"/>
      <c r="LGR40" s="1488"/>
      <c r="LGS40" s="1488"/>
      <c r="LGT40" s="1488"/>
      <c r="LGU40" s="1488"/>
      <c r="LGV40" s="1488"/>
      <c r="LGW40" s="1487"/>
      <c r="LGX40" s="1488"/>
      <c r="LGY40" s="1488"/>
      <c r="LGZ40" s="1488"/>
      <c r="LHA40" s="1488"/>
      <c r="LHB40" s="1488"/>
      <c r="LHC40" s="1488"/>
      <c r="LHD40" s="1488"/>
      <c r="LHE40" s="1488"/>
      <c r="LHF40" s="1487"/>
      <c r="LHG40" s="1488"/>
      <c r="LHH40" s="1488"/>
      <c r="LHI40" s="1488"/>
      <c r="LHJ40" s="1488"/>
      <c r="LHK40" s="1488"/>
      <c r="LHL40" s="1488"/>
      <c r="LHM40" s="1488"/>
      <c r="LHN40" s="1488"/>
      <c r="LHO40" s="1487"/>
      <c r="LHP40" s="1488"/>
      <c r="LHQ40" s="1488"/>
      <c r="LHR40" s="1488"/>
      <c r="LHS40" s="1488"/>
      <c r="LHT40" s="1488"/>
      <c r="LHU40" s="1488"/>
      <c r="LHV40" s="1488"/>
      <c r="LHW40" s="1488"/>
      <c r="LHX40" s="1487"/>
      <c r="LHY40" s="1488"/>
      <c r="LHZ40" s="1488"/>
      <c r="LIA40" s="1488"/>
      <c r="LIB40" s="1488"/>
      <c r="LIC40" s="1488"/>
      <c r="LID40" s="1488"/>
      <c r="LIE40" s="1488"/>
      <c r="LIF40" s="1488"/>
      <c r="LIG40" s="1487"/>
      <c r="LIH40" s="1488"/>
      <c r="LII40" s="1488"/>
      <c r="LIJ40" s="1488"/>
      <c r="LIK40" s="1488"/>
      <c r="LIL40" s="1488"/>
      <c r="LIM40" s="1488"/>
      <c r="LIN40" s="1488"/>
      <c r="LIO40" s="1488"/>
      <c r="LIP40" s="1487"/>
      <c r="LIQ40" s="1488"/>
      <c r="LIR40" s="1488"/>
      <c r="LIS40" s="1488"/>
      <c r="LIT40" s="1488"/>
      <c r="LIU40" s="1488"/>
      <c r="LIV40" s="1488"/>
      <c r="LIW40" s="1488"/>
      <c r="LIX40" s="1488"/>
      <c r="LIY40" s="1487"/>
      <c r="LIZ40" s="1488"/>
      <c r="LJA40" s="1488"/>
      <c r="LJB40" s="1488"/>
      <c r="LJC40" s="1488"/>
      <c r="LJD40" s="1488"/>
      <c r="LJE40" s="1488"/>
      <c r="LJF40" s="1488"/>
      <c r="LJG40" s="1488"/>
      <c r="LJH40" s="1487"/>
      <c r="LJI40" s="1488"/>
      <c r="LJJ40" s="1488"/>
      <c r="LJK40" s="1488"/>
      <c r="LJL40" s="1488"/>
      <c r="LJM40" s="1488"/>
      <c r="LJN40" s="1488"/>
      <c r="LJO40" s="1488"/>
      <c r="LJP40" s="1488"/>
      <c r="LJQ40" s="1487"/>
      <c r="LJR40" s="1488"/>
      <c r="LJS40" s="1488"/>
      <c r="LJT40" s="1488"/>
      <c r="LJU40" s="1488"/>
      <c r="LJV40" s="1488"/>
      <c r="LJW40" s="1488"/>
      <c r="LJX40" s="1488"/>
      <c r="LJY40" s="1488"/>
      <c r="LJZ40" s="1487"/>
      <c r="LKA40" s="1488"/>
      <c r="LKB40" s="1488"/>
      <c r="LKC40" s="1488"/>
      <c r="LKD40" s="1488"/>
      <c r="LKE40" s="1488"/>
      <c r="LKF40" s="1488"/>
      <c r="LKG40" s="1488"/>
      <c r="LKH40" s="1488"/>
      <c r="LKI40" s="1487"/>
      <c r="LKJ40" s="1488"/>
      <c r="LKK40" s="1488"/>
      <c r="LKL40" s="1488"/>
      <c r="LKM40" s="1488"/>
      <c r="LKN40" s="1488"/>
      <c r="LKO40" s="1488"/>
      <c r="LKP40" s="1488"/>
      <c r="LKQ40" s="1488"/>
      <c r="LKR40" s="1487"/>
      <c r="LKS40" s="1488"/>
      <c r="LKT40" s="1488"/>
      <c r="LKU40" s="1488"/>
      <c r="LKV40" s="1488"/>
      <c r="LKW40" s="1488"/>
      <c r="LKX40" s="1488"/>
      <c r="LKY40" s="1488"/>
      <c r="LKZ40" s="1488"/>
      <c r="LLA40" s="1487"/>
      <c r="LLB40" s="1488"/>
      <c r="LLC40" s="1488"/>
      <c r="LLD40" s="1488"/>
      <c r="LLE40" s="1488"/>
      <c r="LLF40" s="1488"/>
      <c r="LLG40" s="1488"/>
      <c r="LLH40" s="1488"/>
      <c r="LLI40" s="1488"/>
      <c r="LLJ40" s="1487"/>
      <c r="LLK40" s="1488"/>
      <c r="LLL40" s="1488"/>
      <c r="LLM40" s="1488"/>
      <c r="LLN40" s="1488"/>
      <c r="LLO40" s="1488"/>
      <c r="LLP40" s="1488"/>
      <c r="LLQ40" s="1488"/>
      <c r="LLR40" s="1488"/>
      <c r="LLS40" s="1487"/>
      <c r="LLT40" s="1488"/>
      <c r="LLU40" s="1488"/>
      <c r="LLV40" s="1488"/>
      <c r="LLW40" s="1488"/>
      <c r="LLX40" s="1488"/>
      <c r="LLY40" s="1488"/>
      <c r="LLZ40" s="1488"/>
      <c r="LMA40" s="1488"/>
      <c r="LMB40" s="1487"/>
      <c r="LMC40" s="1488"/>
      <c r="LMD40" s="1488"/>
      <c r="LME40" s="1488"/>
      <c r="LMF40" s="1488"/>
      <c r="LMG40" s="1488"/>
      <c r="LMH40" s="1488"/>
      <c r="LMI40" s="1488"/>
      <c r="LMJ40" s="1488"/>
      <c r="LMK40" s="1487"/>
      <c r="LML40" s="1488"/>
      <c r="LMM40" s="1488"/>
      <c r="LMN40" s="1488"/>
      <c r="LMO40" s="1488"/>
      <c r="LMP40" s="1488"/>
      <c r="LMQ40" s="1488"/>
      <c r="LMR40" s="1488"/>
      <c r="LMS40" s="1488"/>
      <c r="LMT40" s="1487"/>
      <c r="LMU40" s="1488"/>
      <c r="LMV40" s="1488"/>
      <c r="LMW40" s="1488"/>
      <c r="LMX40" s="1488"/>
      <c r="LMY40" s="1488"/>
      <c r="LMZ40" s="1488"/>
      <c r="LNA40" s="1488"/>
      <c r="LNB40" s="1488"/>
      <c r="LNC40" s="1487"/>
      <c r="LND40" s="1488"/>
      <c r="LNE40" s="1488"/>
      <c r="LNF40" s="1488"/>
      <c r="LNG40" s="1488"/>
      <c r="LNH40" s="1488"/>
      <c r="LNI40" s="1488"/>
      <c r="LNJ40" s="1488"/>
      <c r="LNK40" s="1488"/>
      <c r="LNL40" s="1487"/>
      <c r="LNM40" s="1488"/>
      <c r="LNN40" s="1488"/>
      <c r="LNO40" s="1488"/>
      <c r="LNP40" s="1488"/>
      <c r="LNQ40" s="1488"/>
      <c r="LNR40" s="1488"/>
      <c r="LNS40" s="1488"/>
      <c r="LNT40" s="1488"/>
      <c r="LNU40" s="1487"/>
      <c r="LNV40" s="1488"/>
      <c r="LNW40" s="1488"/>
      <c r="LNX40" s="1488"/>
      <c r="LNY40" s="1488"/>
      <c r="LNZ40" s="1488"/>
      <c r="LOA40" s="1488"/>
      <c r="LOB40" s="1488"/>
      <c r="LOC40" s="1488"/>
      <c r="LOD40" s="1487"/>
      <c r="LOE40" s="1488"/>
      <c r="LOF40" s="1488"/>
      <c r="LOG40" s="1488"/>
      <c r="LOH40" s="1488"/>
      <c r="LOI40" s="1488"/>
      <c r="LOJ40" s="1488"/>
      <c r="LOK40" s="1488"/>
      <c r="LOL40" s="1488"/>
      <c r="LOM40" s="1487"/>
      <c r="LON40" s="1488"/>
      <c r="LOO40" s="1488"/>
      <c r="LOP40" s="1488"/>
      <c r="LOQ40" s="1488"/>
      <c r="LOR40" s="1488"/>
      <c r="LOS40" s="1488"/>
      <c r="LOT40" s="1488"/>
      <c r="LOU40" s="1488"/>
      <c r="LOV40" s="1487"/>
      <c r="LOW40" s="1488"/>
      <c r="LOX40" s="1488"/>
      <c r="LOY40" s="1488"/>
      <c r="LOZ40" s="1488"/>
      <c r="LPA40" s="1488"/>
      <c r="LPB40" s="1488"/>
      <c r="LPC40" s="1488"/>
      <c r="LPD40" s="1488"/>
      <c r="LPE40" s="1487"/>
      <c r="LPF40" s="1488"/>
      <c r="LPG40" s="1488"/>
      <c r="LPH40" s="1488"/>
      <c r="LPI40" s="1488"/>
      <c r="LPJ40" s="1488"/>
      <c r="LPK40" s="1488"/>
      <c r="LPL40" s="1488"/>
      <c r="LPM40" s="1488"/>
      <c r="LPN40" s="1487"/>
      <c r="LPO40" s="1488"/>
      <c r="LPP40" s="1488"/>
      <c r="LPQ40" s="1488"/>
      <c r="LPR40" s="1488"/>
      <c r="LPS40" s="1488"/>
      <c r="LPT40" s="1488"/>
      <c r="LPU40" s="1488"/>
      <c r="LPV40" s="1488"/>
      <c r="LPW40" s="1487"/>
      <c r="LPX40" s="1488"/>
      <c r="LPY40" s="1488"/>
      <c r="LPZ40" s="1488"/>
      <c r="LQA40" s="1488"/>
      <c r="LQB40" s="1488"/>
      <c r="LQC40" s="1488"/>
      <c r="LQD40" s="1488"/>
      <c r="LQE40" s="1488"/>
      <c r="LQF40" s="1487"/>
      <c r="LQG40" s="1488"/>
      <c r="LQH40" s="1488"/>
      <c r="LQI40" s="1488"/>
      <c r="LQJ40" s="1488"/>
      <c r="LQK40" s="1488"/>
      <c r="LQL40" s="1488"/>
      <c r="LQM40" s="1488"/>
      <c r="LQN40" s="1488"/>
      <c r="LQO40" s="1487"/>
      <c r="LQP40" s="1488"/>
      <c r="LQQ40" s="1488"/>
      <c r="LQR40" s="1488"/>
      <c r="LQS40" s="1488"/>
      <c r="LQT40" s="1488"/>
      <c r="LQU40" s="1488"/>
      <c r="LQV40" s="1488"/>
      <c r="LQW40" s="1488"/>
      <c r="LQX40" s="1487"/>
      <c r="LQY40" s="1488"/>
      <c r="LQZ40" s="1488"/>
      <c r="LRA40" s="1488"/>
      <c r="LRB40" s="1488"/>
      <c r="LRC40" s="1488"/>
      <c r="LRD40" s="1488"/>
      <c r="LRE40" s="1488"/>
      <c r="LRF40" s="1488"/>
      <c r="LRG40" s="1487"/>
      <c r="LRH40" s="1488"/>
      <c r="LRI40" s="1488"/>
      <c r="LRJ40" s="1488"/>
      <c r="LRK40" s="1488"/>
      <c r="LRL40" s="1488"/>
      <c r="LRM40" s="1488"/>
      <c r="LRN40" s="1488"/>
      <c r="LRO40" s="1488"/>
      <c r="LRP40" s="1487"/>
      <c r="LRQ40" s="1488"/>
      <c r="LRR40" s="1488"/>
      <c r="LRS40" s="1488"/>
      <c r="LRT40" s="1488"/>
      <c r="LRU40" s="1488"/>
      <c r="LRV40" s="1488"/>
      <c r="LRW40" s="1488"/>
      <c r="LRX40" s="1488"/>
      <c r="LRY40" s="1487"/>
      <c r="LRZ40" s="1488"/>
      <c r="LSA40" s="1488"/>
      <c r="LSB40" s="1488"/>
      <c r="LSC40" s="1488"/>
      <c r="LSD40" s="1488"/>
      <c r="LSE40" s="1488"/>
      <c r="LSF40" s="1488"/>
      <c r="LSG40" s="1488"/>
      <c r="LSH40" s="1487"/>
      <c r="LSI40" s="1488"/>
      <c r="LSJ40" s="1488"/>
      <c r="LSK40" s="1488"/>
      <c r="LSL40" s="1488"/>
      <c r="LSM40" s="1488"/>
      <c r="LSN40" s="1488"/>
      <c r="LSO40" s="1488"/>
      <c r="LSP40" s="1488"/>
      <c r="LSQ40" s="1487"/>
      <c r="LSR40" s="1488"/>
      <c r="LSS40" s="1488"/>
      <c r="LST40" s="1488"/>
      <c r="LSU40" s="1488"/>
      <c r="LSV40" s="1488"/>
      <c r="LSW40" s="1488"/>
      <c r="LSX40" s="1488"/>
      <c r="LSY40" s="1488"/>
      <c r="LSZ40" s="1487"/>
      <c r="LTA40" s="1488"/>
      <c r="LTB40" s="1488"/>
      <c r="LTC40" s="1488"/>
      <c r="LTD40" s="1488"/>
      <c r="LTE40" s="1488"/>
      <c r="LTF40" s="1488"/>
      <c r="LTG40" s="1488"/>
      <c r="LTH40" s="1488"/>
      <c r="LTI40" s="1487"/>
      <c r="LTJ40" s="1488"/>
      <c r="LTK40" s="1488"/>
      <c r="LTL40" s="1488"/>
      <c r="LTM40" s="1488"/>
      <c r="LTN40" s="1488"/>
      <c r="LTO40" s="1488"/>
      <c r="LTP40" s="1488"/>
      <c r="LTQ40" s="1488"/>
      <c r="LTR40" s="1487"/>
      <c r="LTS40" s="1488"/>
      <c r="LTT40" s="1488"/>
      <c r="LTU40" s="1488"/>
      <c r="LTV40" s="1488"/>
      <c r="LTW40" s="1488"/>
      <c r="LTX40" s="1488"/>
      <c r="LTY40" s="1488"/>
      <c r="LTZ40" s="1488"/>
      <c r="LUA40" s="1487"/>
      <c r="LUB40" s="1488"/>
      <c r="LUC40" s="1488"/>
      <c r="LUD40" s="1488"/>
      <c r="LUE40" s="1488"/>
      <c r="LUF40" s="1488"/>
      <c r="LUG40" s="1488"/>
      <c r="LUH40" s="1488"/>
      <c r="LUI40" s="1488"/>
      <c r="LUJ40" s="1487"/>
      <c r="LUK40" s="1488"/>
      <c r="LUL40" s="1488"/>
      <c r="LUM40" s="1488"/>
      <c r="LUN40" s="1488"/>
      <c r="LUO40" s="1488"/>
      <c r="LUP40" s="1488"/>
      <c r="LUQ40" s="1488"/>
      <c r="LUR40" s="1488"/>
      <c r="LUS40" s="1487"/>
      <c r="LUT40" s="1488"/>
      <c r="LUU40" s="1488"/>
      <c r="LUV40" s="1488"/>
      <c r="LUW40" s="1488"/>
      <c r="LUX40" s="1488"/>
      <c r="LUY40" s="1488"/>
      <c r="LUZ40" s="1488"/>
      <c r="LVA40" s="1488"/>
      <c r="LVB40" s="1487"/>
      <c r="LVC40" s="1488"/>
      <c r="LVD40" s="1488"/>
      <c r="LVE40" s="1488"/>
      <c r="LVF40" s="1488"/>
      <c r="LVG40" s="1488"/>
      <c r="LVH40" s="1488"/>
      <c r="LVI40" s="1488"/>
      <c r="LVJ40" s="1488"/>
      <c r="LVK40" s="1487"/>
      <c r="LVL40" s="1488"/>
      <c r="LVM40" s="1488"/>
      <c r="LVN40" s="1488"/>
      <c r="LVO40" s="1488"/>
      <c r="LVP40" s="1488"/>
      <c r="LVQ40" s="1488"/>
      <c r="LVR40" s="1488"/>
      <c r="LVS40" s="1488"/>
      <c r="LVT40" s="1487"/>
      <c r="LVU40" s="1488"/>
      <c r="LVV40" s="1488"/>
      <c r="LVW40" s="1488"/>
      <c r="LVX40" s="1488"/>
      <c r="LVY40" s="1488"/>
      <c r="LVZ40" s="1488"/>
      <c r="LWA40" s="1488"/>
      <c r="LWB40" s="1488"/>
      <c r="LWC40" s="1487"/>
      <c r="LWD40" s="1488"/>
      <c r="LWE40" s="1488"/>
      <c r="LWF40" s="1488"/>
      <c r="LWG40" s="1488"/>
      <c r="LWH40" s="1488"/>
      <c r="LWI40" s="1488"/>
      <c r="LWJ40" s="1488"/>
      <c r="LWK40" s="1488"/>
      <c r="LWL40" s="1487"/>
      <c r="LWM40" s="1488"/>
      <c r="LWN40" s="1488"/>
      <c r="LWO40" s="1488"/>
      <c r="LWP40" s="1488"/>
      <c r="LWQ40" s="1488"/>
      <c r="LWR40" s="1488"/>
      <c r="LWS40" s="1488"/>
      <c r="LWT40" s="1488"/>
      <c r="LWU40" s="1487"/>
      <c r="LWV40" s="1488"/>
      <c r="LWW40" s="1488"/>
      <c r="LWX40" s="1488"/>
      <c r="LWY40" s="1488"/>
      <c r="LWZ40" s="1488"/>
      <c r="LXA40" s="1488"/>
      <c r="LXB40" s="1488"/>
      <c r="LXC40" s="1488"/>
      <c r="LXD40" s="1487"/>
      <c r="LXE40" s="1488"/>
      <c r="LXF40" s="1488"/>
      <c r="LXG40" s="1488"/>
      <c r="LXH40" s="1488"/>
      <c r="LXI40" s="1488"/>
      <c r="LXJ40" s="1488"/>
      <c r="LXK40" s="1488"/>
      <c r="LXL40" s="1488"/>
      <c r="LXM40" s="1487"/>
      <c r="LXN40" s="1488"/>
      <c r="LXO40" s="1488"/>
      <c r="LXP40" s="1488"/>
      <c r="LXQ40" s="1488"/>
      <c r="LXR40" s="1488"/>
      <c r="LXS40" s="1488"/>
      <c r="LXT40" s="1488"/>
      <c r="LXU40" s="1488"/>
      <c r="LXV40" s="1487"/>
      <c r="LXW40" s="1488"/>
      <c r="LXX40" s="1488"/>
      <c r="LXY40" s="1488"/>
      <c r="LXZ40" s="1488"/>
      <c r="LYA40" s="1488"/>
      <c r="LYB40" s="1488"/>
      <c r="LYC40" s="1488"/>
      <c r="LYD40" s="1488"/>
      <c r="LYE40" s="1487"/>
      <c r="LYF40" s="1488"/>
      <c r="LYG40" s="1488"/>
      <c r="LYH40" s="1488"/>
      <c r="LYI40" s="1488"/>
      <c r="LYJ40" s="1488"/>
      <c r="LYK40" s="1488"/>
      <c r="LYL40" s="1488"/>
      <c r="LYM40" s="1488"/>
      <c r="LYN40" s="1487"/>
      <c r="LYO40" s="1488"/>
      <c r="LYP40" s="1488"/>
      <c r="LYQ40" s="1488"/>
      <c r="LYR40" s="1488"/>
      <c r="LYS40" s="1488"/>
      <c r="LYT40" s="1488"/>
      <c r="LYU40" s="1488"/>
      <c r="LYV40" s="1488"/>
      <c r="LYW40" s="1487"/>
      <c r="LYX40" s="1488"/>
      <c r="LYY40" s="1488"/>
      <c r="LYZ40" s="1488"/>
      <c r="LZA40" s="1488"/>
      <c r="LZB40" s="1488"/>
      <c r="LZC40" s="1488"/>
      <c r="LZD40" s="1488"/>
      <c r="LZE40" s="1488"/>
      <c r="LZF40" s="1487"/>
      <c r="LZG40" s="1488"/>
      <c r="LZH40" s="1488"/>
      <c r="LZI40" s="1488"/>
      <c r="LZJ40" s="1488"/>
      <c r="LZK40" s="1488"/>
      <c r="LZL40" s="1488"/>
      <c r="LZM40" s="1488"/>
      <c r="LZN40" s="1488"/>
      <c r="LZO40" s="1487"/>
      <c r="LZP40" s="1488"/>
      <c r="LZQ40" s="1488"/>
      <c r="LZR40" s="1488"/>
      <c r="LZS40" s="1488"/>
      <c r="LZT40" s="1488"/>
      <c r="LZU40" s="1488"/>
      <c r="LZV40" s="1488"/>
      <c r="LZW40" s="1488"/>
      <c r="LZX40" s="1487"/>
      <c r="LZY40" s="1488"/>
      <c r="LZZ40" s="1488"/>
      <c r="MAA40" s="1488"/>
      <c r="MAB40" s="1488"/>
      <c r="MAC40" s="1488"/>
      <c r="MAD40" s="1488"/>
      <c r="MAE40" s="1488"/>
      <c r="MAF40" s="1488"/>
      <c r="MAG40" s="1487"/>
      <c r="MAH40" s="1488"/>
      <c r="MAI40" s="1488"/>
      <c r="MAJ40" s="1488"/>
      <c r="MAK40" s="1488"/>
      <c r="MAL40" s="1488"/>
      <c r="MAM40" s="1488"/>
      <c r="MAN40" s="1488"/>
      <c r="MAO40" s="1488"/>
      <c r="MAP40" s="1487"/>
      <c r="MAQ40" s="1488"/>
      <c r="MAR40" s="1488"/>
      <c r="MAS40" s="1488"/>
      <c r="MAT40" s="1488"/>
      <c r="MAU40" s="1488"/>
      <c r="MAV40" s="1488"/>
      <c r="MAW40" s="1488"/>
      <c r="MAX40" s="1488"/>
      <c r="MAY40" s="1487"/>
      <c r="MAZ40" s="1488"/>
      <c r="MBA40" s="1488"/>
      <c r="MBB40" s="1488"/>
      <c r="MBC40" s="1488"/>
      <c r="MBD40" s="1488"/>
      <c r="MBE40" s="1488"/>
      <c r="MBF40" s="1488"/>
      <c r="MBG40" s="1488"/>
      <c r="MBH40" s="1487"/>
      <c r="MBI40" s="1488"/>
      <c r="MBJ40" s="1488"/>
      <c r="MBK40" s="1488"/>
      <c r="MBL40" s="1488"/>
      <c r="MBM40" s="1488"/>
      <c r="MBN40" s="1488"/>
      <c r="MBO40" s="1488"/>
      <c r="MBP40" s="1488"/>
      <c r="MBQ40" s="1487"/>
      <c r="MBR40" s="1488"/>
      <c r="MBS40" s="1488"/>
      <c r="MBT40" s="1488"/>
      <c r="MBU40" s="1488"/>
      <c r="MBV40" s="1488"/>
      <c r="MBW40" s="1488"/>
      <c r="MBX40" s="1488"/>
      <c r="MBY40" s="1488"/>
      <c r="MBZ40" s="1487"/>
      <c r="MCA40" s="1488"/>
      <c r="MCB40" s="1488"/>
      <c r="MCC40" s="1488"/>
      <c r="MCD40" s="1488"/>
      <c r="MCE40" s="1488"/>
      <c r="MCF40" s="1488"/>
      <c r="MCG40" s="1488"/>
      <c r="MCH40" s="1488"/>
      <c r="MCI40" s="1487"/>
      <c r="MCJ40" s="1488"/>
      <c r="MCK40" s="1488"/>
      <c r="MCL40" s="1488"/>
      <c r="MCM40" s="1488"/>
      <c r="MCN40" s="1488"/>
      <c r="MCO40" s="1488"/>
      <c r="MCP40" s="1488"/>
      <c r="MCQ40" s="1488"/>
      <c r="MCR40" s="1487"/>
      <c r="MCS40" s="1488"/>
      <c r="MCT40" s="1488"/>
      <c r="MCU40" s="1488"/>
      <c r="MCV40" s="1488"/>
      <c r="MCW40" s="1488"/>
      <c r="MCX40" s="1488"/>
      <c r="MCY40" s="1488"/>
      <c r="MCZ40" s="1488"/>
      <c r="MDA40" s="1487"/>
      <c r="MDB40" s="1488"/>
      <c r="MDC40" s="1488"/>
      <c r="MDD40" s="1488"/>
      <c r="MDE40" s="1488"/>
      <c r="MDF40" s="1488"/>
      <c r="MDG40" s="1488"/>
      <c r="MDH40" s="1488"/>
      <c r="MDI40" s="1488"/>
      <c r="MDJ40" s="1487"/>
      <c r="MDK40" s="1488"/>
      <c r="MDL40" s="1488"/>
      <c r="MDM40" s="1488"/>
      <c r="MDN40" s="1488"/>
      <c r="MDO40" s="1488"/>
      <c r="MDP40" s="1488"/>
      <c r="MDQ40" s="1488"/>
      <c r="MDR40" s="1488"/>
      <c r="MDS40" s="1487"/>
      <c r="MDT40" s="1488"/>
      <c r="MDU40" s="1488"/>
      <c r="MDV40" s="1488"/>
      <c r="MDW40" s="1488"/>
      <c r="MDX40" s="1488"/>
      <c r="MDY40" s="1488"/>
      <c r="MDZ40" s="1488"/>
      <c r="MEA40" s="1488"/>
      <c r="MEB40" s="1487"/>
      <c r="MEC40" s="1488"/>
      <c r="MED40" s="1488"/>
      <c r="MEE40" s="1488"/>
      <c r="MEF40" s="1488"/>
      <c r="MEG40" s="1488"/>
      <c r="MEH40" s="1488"/>
      <c r="MEI40" s="1488"/>
      <c r="MEJ40" s="1488"/>
      <c r="MEK40" s="1487"/>
      <c r="MEL40" s="1488"/>
      <c r="MEM40" s="1488"/>
      <c r="MEN40" s="1488"/>
      <c r="MEO40" s="1488"/>
      <c r="MEP40" s="1488"/>
      <c r="MEQ40" s="1488"/>
      <c r="MER40" s="1488"/>
      <c r="MES40" s="1488"/>
      <c r="MET40" s="1487"/>
      <c r="MEU40" s="1488"/>
      <c r="MEV40" s="1488"/>
      <c r="MEW40" s="1488"/>
      <c r="MEX40" s="1488"/>
      <c r="MEY40" s="1488"/>
      <c r="MEZ40" s="1488"/>
      <c r="MFA40" s="1488"/>
      <c r="MFB40" s="1488"/>
      <c r="MFC40" s="1487"/>
      <c r="MFD40" s="1488"/>
      <c r="MFE40" s="1488"/>
      <c r="MFF40" s="1488"/>
      <c r="MFG40" s="1488"/>
      <c r="MFH40" s="1488"/>
      <c r="MFI40" s="1488"/>
      <c r="MFJ40" s="1488"/>
      <c r="MFK40" s="1488"/>
      <c r="MFL40" s="1487"/>
      <c r="MFM40" s="1488"/>
      <c r="MFN40" s="1488"/>
      <c r="MFO40" s="1488"/>
      <c r="MFP40" s="1488"/>
      <c r="MFQ40" s="1488"/>
      <c r="MFR40" s="1488"/>
      <c r="MFS40" s="1488"/>
      <c r="MFT40" s="1488"/>
      <c r="MFU40" s="1487"/>
      <c r="MFV40" s="1488"/>
      <c r="MFW40" s="1488"/>
      <c r="MFX40" s="1488"/>
      <c r="MFY40" s="1488"/>
      <c r="MFZ40" s="1488"/>
      <c r="MGA40" s="1488"/>
      <c r="MGB40" s="1488"/>
      <c r="MGC40" s="1488"/>
      <c r="MGD40" s="1487"/>
      <c r="MGE40" s="1488"/>
      <c r="MGF40" s="1488"/>
      <c r="MGG40" s="1488"/>
      <c r="MGH40" s="1488"/>
      <c r="MGI40" s="1488"/>
      <c r="MGJ40" s="1488"/>
      <c r="MGK40" s="1488"/>
      <c r="MGL40" s="1488"/>
      <c r="MGM40" s="1487"/>
      <c r="MGN40" s="1488"/>
      <c r="MGO40" s="1488"/>
      <c r="MGP40" s="1488"/>
      <c r="MGQ40" s="1488"/>
      <c r="MGR40" s="1488"/>
      <c r="MGS40" s="1488"/>
      <c r="MGT40" s="1488"/>
      <c r="MGU40" s="1488"/>
      <c r="MGV40" s="1487"/>
      <c r="MGW40" s="1488"/>
      <c r="MGX40" s="1488"/>
      <c r="MGY40" s="1488"/>
      <c r="MGZ40" s="1488"/>
      <c r="MHA40" s="1488"/>
      <c r="MHB40" s="1488"/>
      <c r="MHC40" s="1488"/>
      <c r="MHD40" s="1488"/>
      <c r="MHE40" s="1487"/>
      <c r="MHF40" s="1488"/>
      <c r="MHG40" s="1488"/>
      <c r="MHH40" s="1488"/>
      <c r="MHI40" s="1488"/>
      <c r="MHJ40" s="1488"/>
      <c r="MHK40" s="1488"/>
      <c r="MHL40" s="1488"/>
      <c r="MHM40" s="1488"/>
      <c r="MHN40" s="1487"/>
      <c r="MHO40" s="1488"/>
      <c r="MHP40" s="1488"/>
      <c r="MHQ40" s="1488"/>
      <c r="MHR40" s="1488"/>
      <c r="MHS40" s="1488"/>
      <c r="MHT40" s="1488"/>
      <c r="MHU40" s="1488"/>
      <c r="MHV40" s="1488"/>
      <c r="MHW40" s="1487"/>
      <c r="MHX40" s="1488"/>
      <c r="MHY40" s="1488"/>
      <c r="MHZ40" s="1488"/>
      <c r="MIA40" s="1488"/>
      <c r="MIB40" s="1488"/>
      <c r="MIC40" s="1488"/>
      <c r="MID40" s="1488"/>
      <c r="MIE40" s="1488"/>
      <c r="MIF40" s="1487"/>
      <c r="MIG40" s="1488"/>
      <c r="MIH40" s="1488"/>
      <c r="MII40" s="1488"/>
      <c r="MIJ40" s="1488"/>
      <c r="MIK40" s="1488"/>
      <c r="MIL40" s="1488"/>
      <c r="MIM40" s="1488"/>
      <c r="MIN40" s="1488"/>
      <c r="MIO40" s="1487"/>
      <c r="MIP40" s="1488"/>
      <c r="MIQ40" s="1488"/>
      <c r="MIR40" s="1488"/>
      <c r="MIS40" s="1488"/>
      <c r="MIT40" s="1488"/>
      <c r="MIU40" s="1488"/>
      <c r="MIV40" s="1488"/>
      <c r="MIW40" s="1488"/>
      <c r="MIX40" s="1487"/>
      <c r="MIY40" s="1488"/>
      <c r="MIZ40" s="1488"/>
      <c r="MJA40" s="1488"/>
      <c r="MJB40" s="1488"/>
      <c r="MJC40" s="1488"/>
      <c r="MJD40" s="1488"/>
      <c r="MJE40" s="1488"/>
      <c r="MJF40" s="1488"/>
      <c r="MJG40" s="1487"/>
      <c r="MJH40" s="1488"/>
      <c r="MJI40" s="1488"/>
      <c r="MJJ40" s="1488"/>
      <c r="MJK40" s="1488"/>
      <c r="MJL40" s="1488"/>
      <c r="MJM40" s="1488"/>
      <c r="MJN40" s="1488"/>
      <c r="MJO40" s="1488"/>
      <c r="MJP40" s="1487"/>
      <c r="MJQ40" s="1488"/>
      <c r="MJR40" s="1488"/>
      <c r="MJS40" s="1488"/>
      <c r="MJT40" s="1488"/>
      <c r="MJU40" s="1488"/>
      <c r="MJV40" s="1488"/>
      <c r="MJW40" s="1488"/>
      <c r="MJX40" s="1488"/>
      <c r="MJY40" s="1487"/>
      <c r="MJZ40" s="1488"/>
      <c r="MKA40" s="1488"/>
      <c r="MKB40" s="1488"/>
      <c r="MKC40" s="1488"/>
      <c r="MKD40" s="1488"/>
      <c r="MKE40" s="1488"/>
      <c r="MKF40" s="1488"/>
      <c r="MKG40" s="1488"/>
      <c r="MKH40" s="1487"/>
      <c r="MKI40" s="1488"/>
      <c r="MKJ40" s="1488"/>
      <c r="MKK40" s="1488"/>
      <c r="MKL40" s="1488"/>
      <c r="MKM40" s="1488"/>
      <c r="MKN40" s="1488"/>
      <c r="MKO40" s="1488"/>
      <c r="MKP40" s="1488"/>
      <c r="MKQ40" s="1487"/>
      <c r="MKR40" s="1488"/>
      <c r="MKS40" s="1488"/>
      <c r="MKT40" s="1488"/>
      <c r="MKU40" s="1488"/>
      <c r="MKV40" s="1488"/>
      <c r="MKW40" s="1488"/>
      <c r="MKX40" s="1488"/>
      <c r="MKY40" s="1488"/>
      <c r="MKZ40" s="1487"/>
      <c r="MLA40" s="1488"/>
      <c r="MLB40" s="1488"/>
      <c r="MLC40" s="1488"/>
      <c r="MLD40" s="1488"/>
      <c r="MLE40" s="1488"/>
      <c r="MLF40" s="1488"/>
      <c r="MLG40" s="1488"/>
      <c r="MLH40" s="1488"/>
      <c r="MLI40" s="1487"/>
      <c r="MLJ40" s="1488"/>
      <c r="MLK40" s="1488"/>
      <c r="MLL40" s="1488"/>
      <c r="MLM40" s="1488"/>
      <c r="MLN40" s="1488"/>
      <c r="MLO40" s="1488"/>
      <c r="MLP40" s="1488"/>
      <c r="MLQ40" s="1488"/>
      <c r="MLR40" s="1487"/>
      <c r="MLS40" s="1488"/>
      <c r="MLT40" s="1488"/>
      <c r="MLU40" s="1488"/>
      <c r="MLV40" s="1488"/>
      <c r="MLW40" s="1488"/>
      <c r="MLX40" s="1488"/>
      <c r="MLY40" s="1488"/>
      <c r="MLZ40" s="1488"/>
      <c r="MMA40" s="1487"/>
      <c r="MMB40" s="1488"/>
      <c r="MMC40" s="1488"/>
      <c r="MMD40" s="1488"/>
      <c r="MME40" s="1488"/>
      <c r="MMF40" s="1488"/>
      <c r="MMG40" s="1488"/>
      <c r="MMH40" s="1488"/>
      <c r="MMI40" s="1488"/>
      <c r="MMJ40" s="1487"/>
      <c r="MMK40" s="1488"/>
      <c r="MML40" s="1488"/>
      <c r="MMM40" s="1488"/>
      <c r="MMN40" s="1488"/>
      <c r="MMO40" s="1488"/>
      <c r="MMP40" s="1488"/>
      <c r="MMQ40" s="1488"/>
      <c r="MMR40" s="1488"/>
      <c r="MMS40" s="1487"/>
      <c r="MMT40" s="1488"/>
      <c r="MMU40" s="1488"/>
      <c r="MMV40" s="1488"/>
      <c r="MMW40" s="1488"/>
      <c r="MMX40" s="1488"/>
      <c r="MMY40" s="1488"/>
      <c r="MMZ40" s="1488"/>
      <c r="MNA40" s="1488"/>
      <c r="MNB40" s="1487"/>
      <c r="MNC40" s="1488"/>
      <c r="MND40" s="1488"/>
      <c r="MNE40" s="1488"/>
      <c r="MNF40" s="1488"/>
      <c r="MNG40" s="1488"/>
      <c r="MNH40" s="1488"/>
      <c r="MNI40" s="1488"/>
      <c r="MNJ40" s="1488"/>
      <c r="MNK40" s="1487"/>
      <c r="MNL40" s="1488"/>
      <c r="MNM40" s="1488"/>
      <c r="MNN40" s="1488"/>
      <c r="MNO40" s="1488"/>
      <c r="MNP40" s="1488"/>
      <c r="MNQ40" s="1488"/>
      <c r="MNR40" s="1488"/>
      <c r="MNS40" s="1488"/>
      <c r="MNT40" s="1487"/>
      <c r="MNU40" s="1488"/>
      <c r="MNV40" s="1488"/>
      <c r="MNW40" s="1488"/>
      <c r="MNX40" s="1488"/>
      <c r="MNY40" s="1488"/>
      <c r="MNZ40" s="1488"/>
      <c r="MOA40" s="1488"/>
      <c r="MOB40" s="1488"/>
      <c r="MOC40" s="1487"/>
      <c r="MOD40" s="1488"/>
      <c r="MOE40" s="1488"/>
      <c r="MOF40" s="1488"/>
      <c r="MOG40" s="1488"/>
      <c r="MOH40" s="1488"/>
      <c r="MOI40" s="1488"/>
      <c r="MOJ40" s="1488"/>
      <c r="MOK40" s="1488"/>
      <c r="MOL40" s="1487"/>
      <c r="MOM40" s="1488"/>
      <c r="MON40" s="1488"/>
      <c r="MOO40" s="1488"/>
      <c r="MOP40" s="1488"/>
      <c r="MOQ40" s="1488"/>
      <c r="MOR40" s="1488"/>
      <c r="MOS40" s="1488"/>
      <c r="MOT40" s="1488"/>
      <c r="MOU40" s="1487"/>
      <c r="MOV40" s="1488"/>
      <c r="MOW40" s="1488"/>
      <c r="MOX40" s="1488"/>
      <c r="MOY40" s="1488"/>
      <c r="MOZ40" s="1488"/>
      <c r="MPA40" s="1488"/>
      <c r="MPB40" s="1488"/>
      <c r="MPC40" s="1488"/>
      <c r="MPD40" s="1487"/>
      <c r="MPE40" s="1488"/>
      <c r="MPF40" s="1488"/>
      <c r="MPG40" s="1488"/>
      <c r="MPH40" s="1488"/>
      <c r="MPI40" s="1488"/>
      <c r="MPJ40" s="1488"/>
      <c r="MPK40" s="1488"/>
      <c r="MPL40" s="1488"/>
      <c r="MPM40" s="1487"/>
      <c r="MPN40" s="1488"/>
      <c r="MPO40" s="1488"/>
      <c r="MPP40" s="1488"/>
      <c r="MPQ40" s="1488"/>
      <c r="MPR40" s="1488"/>
      <c r="MPS40" s="1488"/>
      <c r="MPT40" s="1488"/>
      <c r="MPU40" s="1488"/>
      <c r="MPV40" s="1487"/>
      <c r="MPW40" s="1488"/>
      <c r="MPX40" s="1488"/>
      <c r="MPY40" s="1488"/>
      <c r="MPZ40" s="1488"/>
      <c r="MQA40" s="1488"/>
      <c r="MQB40" s="1488"/>
      <c r="MQC40" s="1488"/>
      <c r="MQD40" s="1488"/>
      <c r="MQE40" s="1487"/>
      <c r="MQF40" s="1488"/>
      <c r="MQG40" s="1488"/>
      <c r="MQH40" s="1488"/>
      <c r="MQI40" s="1488"/>
      <c r="MQJ40" s="1488"/>
      <c r="MQK40" s="1488"/>
      <c r="MQL40" s="1488"/>
      <c r="MQM40" s="1488"/>
      <c r="MQN40" s="1487"/>
      <c r="MQO40" s="1488"/>
      <c r="MQP40" s="1488"/>
      <c r="MQQ40" s="1488"/>
      <c r="MQR40" s="1488"/>
      <c r="MQS40" s="1488"/>
      <c r="MQT40" s="1488"/>
      <c r="MQU40" s="1488"/>
      <c r="MQV40" s="1488"/>
      <c r="MQW40" s="1487"/>
      <c r="MQX40" s="1488"/>
      <c r="MQY40" s="1488"/>
      <c r="MQZ40" s="1488"/>
      <c r="MRA40" s="1488"/>
      <c r="MRB40" s="1488"/>
      <c r="MRC40" s="1488"/>
      <c r="MRD40" s="1488"/>
      <c r="MRE40" s="1488"/>
      <c r="MRF40" s="1487"/>
      <c r="MRG40" s="1488"/>
      <c r="MRH40" s="1488"/>
      <c r="MRI40" s="1488"/>
      <c r="MRJ40" s="1488"/>
      <c r="MRK40" s="1488"/>
      <c r="MRL40" s="1488"/>
      <c r="MRM40" s="1488"/>
      <c r="MRN40" s="1488"/>
      <c r="MRO40" s="1487"/>
      <c r="MRP40" s="1488"/>
      <c r="MRQ40" s="1488"/>
      <c r="MRR40" s="1488"/>
      <c r="MRS40" s="1488"/>
      <c r="MRT40" s="1488"/>
      <c r="MRU40" s="1488"/>
      <c r="MRV40" s="1488"/>
      <c r="MRW40" s="1488"/>
      <c r="MRX40" s="1487"/>
      <c r="MRY40" s="1488"/>
      <c r="MRZ40" s="1488"/>
      <c r="MSA40" s="1488"/>
      <c r="MSB40" s="1488"/>
      <c r="MSC40" s="1488"/>
      <c r="MSD40" s="1488"/>
      <c r="MSE40" s="1488"/>
      <c r="MSF40" s="1488"/>
      <c r="MSG40" s="1487"/>
      <c r="MSH40" s="1488"/>
      <c r="MSI40" s="1488"/>
      <c r="MSJ40" s="1488"/>
      <c r="MSK40" s="1488"/>
      <c r="MSL40" s="1488"/>
      <c r="MSM40" s="1488"/>
      <c r="MSN40" s="1488"/>
      <c r="MSO40" s="1488"/>
      <c r="MSP40" s="1487"/>
      <c r="MSQ40" s="1488"/>
      <c r="MSR40" s="1488"/>
      <c r="MSS40" s="1488"/>
      <c r="MST40" s="1488"/>
      <c r="MSU40" s="1488"/>
      <c r="MSV40" s="1488"/>
      <c r="MSW40" s="1488"/>
      <c r="MSX40" s="1488"/>
      <c r="MSY40" s="1487"/>
      <c r="MSZ40" s="1488"/>
      <c r="MTA40" s="1488"/>
      <c r="MTB40" s="1488"/>
      <c r="MTC40" s="1488"/>
      <c r="MTD40" s="1488"/>
      <c r="MTE40" s="1488"/>
      <c r="MTF40" s="1488"/>
      <c r="MTG40" s="1488"/>
      <c r="MTH40" s="1487"/>
      <c r="MTI40" s="1488"/>
      <c r="MTJ40" s="1488"/>
      <c r="MTK40" s="1488"/>
      <c r="MTL40" s="1488"/>
      <c r="MTM40" s="1488"/>
      <c r="MTN40" s="1488"/>
      <c r="MTO40" s="1488"/>
      <c r="MTP40" s="1488"/>
      <c r="MTQ40" s="1487"/>
      <c r="MTR40" s="1488"/>
      <c r="MTS40" s="1488"/>
      <c r="MTT40" s="1488"/>
      <c r="MTU40" s="1488"/>
      <c r="MTV40" s="1488"/>
      <c r="MTW40" s="1488"/>
      <c r="MTX40" s="1488"/>
      <c r="MTY40" s="1488"/>
      <c r="MTZ40" s="1487"/>
      <c r="MUA40" s="1488"/>
      <c r="MUB40" s="1488"/>
      <c r="MUC40" s="1488"/>
      <c r="MUD40" s="1488"/>
      <c r="MUE40" s="1488"/>
      <c r="MUF40" s="1488"/>
      <c r="MUG40" s="1488"/>
      <c r="MUH40" s="1488"/>
      <c r="MUI40" s="1487"/>
      <c r="MUJ40" s="1488"/>
      <c r="MUK40" s="1488"/>
      <c r="MUL40" s="1488"/>
      <c r="MUM40" s="1488"/>
      <c r="MUN40" s="1488"/>
      <c r="MUO40" s="1488"/>
      <c r="MUP40" s="1488"/>
      <c r="MUQ40" s="1488"/>
      <c r="MUR40" s="1487"/>
      <c r="MUS40" s="1488"/>
      <c r="MUT40" s="1488"/>
      <c r="MUU40" s="1488"/>
      <c r="MUV40" s="1488"/>
      <c r="MUW40" s="1488"/>
      <c r="MUX40" s="1488"/>
      <c r="MUY40" s="1488"/>
      <c r="MUZ40" s="1488"/>
      <c r="MVA40" s="1487"/>
      <c r="MVB40" s="1488"/>
      <c r="MVC40" s="1488"/>
      <c r="MVD40" s="1488"/>
      <c r="MVE40" s="1488"/>
      <c r="MVF40" s="1488"/>
      <c r="MVG40" s="1488"/>
      <c r="MVH40" s="1488"/>
      <c r="MVI40" s="1488"/>
      <c r="MVJ40" s="1487"/>
      <c r="MVK40" s="1488"/>
      <c r="MVL40" s="1488"/>
      <c r="MVM40" s="1488"/>
      <c r="MVN40" s="1488"/>
      <c r="MVO40" s="1488"/>
      <c r="MVP40" s="1488"/>
      <c r="MVQ40" s="1488"/>
      <c r="MVR40" s="1488"/>
      <c r="MVS40" s="1487"/>
      <c r="MVT40" s="1488"/>
      <c r="MVU40" s="1488"/>
      <c r="MVV40" s="1488"/>
      <c r="MVW40" s="1488"/>
      <c r="MVX40" s="1488"/>
      <c r="MVY40" s="1488"/>
      <c r="MVZ40" s="1488"/>
      <c r="MWA40" s="1488"/>
      <c r="MWB40" s="1487"/>
      <c r="MWC40" s="1488"/>
      <c r="MWD40" s="1488"/>
      <c r="MWE40" s="1488"/>
      <c r="MWF40" s="1488"/>
      <c r="MWG40" s="1488"/>
      <c r="MWH40" s="1488"/>
      <c r="MWI40" s="1488"/>
      <c r="MWJ40" s="1488"/>
      <c r="MWK40" s="1487"/>
      <c r="MWL40" s="1488"/>
      <c r="MWM40" s="1488"/>
      <c r="MWN40" s="1488"/>
      <c r="MWO40" s="1488"/>
      <c r="MWP40" s="1488"/>
      <c r="MWQ40" s="1488"/>
      <c r="MWR40" s="1488"/>
      <c r="MWS40" s="1488"/>
      <c r="MWT40" s="1487"/>
      <c r="MWU40" s="1488"/>
      <c r="MWV40" s="1488"/>
      <c r="MWW40" s="1488"/>
      <c r="MWX40" s="1488"/>
      <c r="MWY40" s="1488"/>
      <c r="MWZ40" s="1488"/>
      <c r="MXA40" s="1488"/>
      <c r="MXB40" s="1488"/>
      <c r="MXC40" s="1487"/>
      <c r="MXD40" s="1488"/>
      <c r="MXE40" s="1488"/>
      <c r="MXF40" s="1488"/>
      <c r="MXG40" s="1488"/>
      <c r="MXH40" s="1488"/>
      <c r="MXI40" s="1488"/>
      <c r="MXJ40" s="1488"/>
      <c r="MXK40" s="1488"/>
      <c r="MXL40" s="1487"/>
      <c r="MXM40" s="1488"/>
      <c r="MXN40" s="1488"/>
      <c r="MXO40" s="1488"/>
      <c r="MXP40" s="1488"/>
      <c r="MXQ40" s="1488"/>
      <c r="MXR40" s="1488"/>
      <c r="MXS40" s="1488"/>
      <c r="MXT40" s="1488"/>
      <c r="MXU40" s="1487"/>
      <c r="MXV40" s="1488"/>
      <c r="MXW40" s="1488"/>
      <c r="MXX40" s="1488"/>
      <c r="MXY40" s="1488"/>
      <c r="MXZ40" s="1488"/>
      <c r="MYA40" s="1488"/>
      <c r="MYB40" s="1488"/>
      <c r="MYC40" s="1488"/>
      <c r="MYD40" s="1487"/>
      <c r="MYE40" s="1488"/>
      <c r="MYF40" s="1488"/>
      <c r="MYG40" s="1488"/>
      <c r="MYH40" s="1488"/>
      <c r="MYI40" s="1488"/>
      <c r="MYJ40" s="1488"/>
      <c r="MYK40" s="1488"/>
      <c r="MYL40" s="1488"/>
      <c r="MYM40" s="1487"/>
      <c r="MYN40" s="1488"/>
      <c r="MYO40" s="1488"/>
      <c r="MYP40" s="1488"/>
      <c r="MYQ40" s="1488"/>
      <c r="MYR40" s="1488"/>
      <c r="MYS40" s="1488"/>
      <c r="MYT40" s="1488"/>
      <c r="MYU40" s="1488"/>
      <c r="MYV40" s="1487"/>
      <c r="MYW40" s="1488"/>
      <c r="MYX40" s="1488"/>
      <c r="MYY40" s="1488"/>
      <c r="MYZ40" s="1488"/>
      <c r="MZA40" s="1488"/>
      <c r="MZB40" s="1488"/>
      <c r="MZC40" s="1488"/>
      <c r="MZD40" s="1488"/>
      <c r="MZE40" s="1487"/>
      <c r="MZF40" s="1488"/>
      <c r="MZG40" s="1488"/>
      <c r="MZH40" s="1488"/>
      <c r="MZI40" s="1488"/>
      <c r="MZJ40" s="1488"/>
      <c r="MZK40" s="1488"/>
      <c r="MZL40" s="1488"/>
      <c r="MZM40" s="1488"/>
      <c r="MZN40" s="1487"/>
      <c r="MZO40" s="1488"/>
      <c r="MZP40" s="1488"/>
      <c r="MZQ40" s="1488"/>
      <c r="MZR40" s="1488"/>
      <c r="MZS40" s="1488"/>
      <c r="MZT40" s="1488"/>
      <c r="MZU40" s="1488"/>
      <c r="MZV40" s="1488"/>
      <c r="MZW40" s="1487"/>
      <c r="MZX40" s="1488"/>
      <c r="MZY40" s="1488"/>
      <c r="MZZ40" s="1488"/>
      <c r="NAA40" s="1488"/>
      <c r="NAB40" s="1488"/>
      <c r="NAC40" s="1488"/>
      <c r="NAD40" s="1488"/>
      <c r="NAE40" s="1488"/>
      <c r="NAF40" s="1487"/>
      <c r="NAG40" s="1488"/>
      <c r="NAH40" s="1488"/>
      <c r="NAI40" s="1488"/>
      <c r="NAJ40" s="1488"/>
      <c r="NAK40" s="1488"/>
      <c r="NAL40" s="1488"/>
      <c r="NAM40" s="1488"/>
      <c r="NAN40" s="1488"/>
      <c r="NAO40" s="1487"/>
      <c r="NAP40" s="1488"/>
      <c r="NAQ40" s="1488"/>
      <c r="NAR40" s="1488"/>
      <c r="NAS40" s="1488"/>
      <c r="NAT40" s="1488"/>
      <c r="NAU40" s="1488"/>
      <c r="NAV40" s="1488"/>
      <c r="NAW40" s="1488"/>
      <c r="NAX40" s="1487"/>
      <c r="NAY40" s="1488"/>
      <c r="NAZ40" s="1488"/>
      <c r="NBA40" s="1488"/>
      <c r="NBB40" s="1488"/>
      <c r="NBC40" s="1488"/>
      <c r="NBD40" s="1488"/>
      <c r="NBE40" s="1488"/>
      <c r="NBF40" s="1488"/>
      <c r="NBG40" s="1487"/>
      <c r="NBH40" s="1488"/>
      <c r="NBI40" s="1488"/>
      <c r="NBJ40" s="1488"/>
      <c r="NBK40" s="1488"/>
      <c r="NBL40" s="1488"/>
      <c r="NBM40" s="1488"/>
      <c r="NBN40" s="1488"/>
      <c r="NBO40" s="1488"/>
      <c r="NBP40" s="1487"/>
      <c r="NBQ40" s="1488"/>
      <c r="NBR40" s="1488"/>
      <c r="NBS40" s="1488"/>
      <c r="NBT40" s="1488"/>
      <c r="NBU40" s="1488"/>
      <c r="NBV40" s="1488"/>
      <c r="NBW40" s="1488"/>
      <c r="NBX40" s="1488"/>
      <c r="NBY40" s="1487"/>
      <c r="NBZ40" s="1488"/>
      <c r="NCA40" s="1488"/>
      <c r="NCB40" s="1488"/>
      <c r="NCC40" s="1488"/>
      <c r="NCD40" s="1488"/>
      <c r="NCE40" s="1488"/>
      <c r="NCF40" s="1488"/>
      <c r="NCG40" s="1488"/>
      <c r="NCH40" s="1487"/>
      <c r="NCI40" s="1488"/>
      <c r="NCJ40" s="1488"/>
      <c r="NCK40" s="1488"/>
      <c r="NCL40" s="1488"/>
      <c r="NCM40" s="1488"/>
      <c r="NCN40" s="1488"/>
      <c r="NCO40" s="1488"/>
      <c r="NCP40" s="1488"/>
      <c r="NCQ40" s="1487"/>
      <c r="NCR40" s="1488"/>
      <c r="NCS40" s="1488"/>
      <c r="NCT40" s="1488"/>
      <c r="NCU40" s="1488"/>
      <c r="NCV40" s="1488"/>
      <c r="NCW40" s="1488"/>
      <c r="NCX40" s="1488"/>
      <c r="NCY40" s="1488"/>
      <c r="NCZ40" s="1487"/>
      <c r="NDA40" s="1488"/>
      <c r="NDB40" s="1488"/>
      <c r="NDC40" s="1488"/>
      <c r="NDD40" s="1488"/>
      <c r="NDE40" s="1488"/>
      <c r="NDF40" s="1488"/>
      <c r="NDG40" s="1488"/>
      <c r="NDH40" s="1488"/>
      <c r="NDI40" s="1487"/>
      <c r="NDJ40" s="1488"/>
      <c r="NDK40" s="1488"/>
      <c r="NDL40" s="1488"/>
      <c r="NDM40" s="1488"/>
      <c r="NDN40" s="1488"/>
      <c r="NDO40" s="1488"/>
      <c r="NDP40" s="1488"/>
      <c r="NDQ40" s="1488"/>
      <c r="NDR40" s="1487"/>
      <c r="NDS40" s="1488"/>
      <c r="NDT40" s="1488"/>
      <c r="NDU40" s="1488"/>
      <c r="NDV40" s="1488"/>
      <c r="NDW40" s="1488"/>
      <c r="NDX40" s="1488"/>
      <c r="NDY40" s="1488"/>
      <c r="NDZ40" s="1488"/>
      <c r="NEA40" s="1487"/>
      <c r="NEB40" s="1488"/>
      <c r="NEC40" s="1488"/>
      <c r="NED40" s="1488"/>
      <c r="NEE40" s="1488"/>
      <c r="NEF40" s="1488"/>
      <c r="NEG40" s="1488"/>
      <c r="NEH40" s="1488"/>
      <c r="NEI40" s="1488"/>
      <c r="NEJ40" s="1487"/>
      <c r="NEK40" s="1488"/>
      <c r="NEL40" s="1488"/>
      <c r="NEM40" s="1488"/>
      <c r="NEN40" s="1488"/>
      <c r="NEO40" s="1488"/>
      <c r="NEP40" s="1488"/>
      <c r="NEQ40" s="1488"/>
      <c r="NER40" s="1488"/>
      <c r="NES40" s="1487"/>
      <c r="NET40" s="1488"/>
      <c r="NEU40" s="1488"/>
      <c r="NEV40" s="1488"/>
      <c r="NEW40" s="1488"/>
      <c r="NEX40" s="1488"/>
      <c r="NEY40" s="1488"/>
      <c r="NEZ40" s="1488"/>
      <c r="NFA40" s="1488"/>
      <c r="NFB40" s="1487"/>
      <c r="NFC40" s="1488"/>
      <c r="NFD40" s="1488"/>
      <c r="NFE40" s="1488"/>
      <c r="NFF40" s="1488"/>
      <c r="NFG40" s="1488"/>
      <c r="NFH40" s="1488"/>
      <c r="NFI40" s="1488"/>
      <c r="NFJ40" s="1488"/>
      <c r="NFK40" s="1487"/>
      <c r="NFL40" s="1488"/>
      <c r="NFM40" s="1488"/>
      <c r="NFN40" s="1488"/>
      <c r="NFO40" s="1488"/>
      <c r="NFP40" s="1488"/>
      <c r="NFQ40" s="1488"/>
      <c r="NFR40" s="1488"/>
      <c r="NFS40" s="1488"/>
      <c r="NFT40" s="1487"/>
      <c r="NFU40" s="1488"/>
      <c r="NFV40" s="1488"/>
      <c r="NFW40" s="1488"/>
      <c r="NFX40" s="1488"/>
      <c r="NFY40" s="1488"/>
      <c r="NFZ40" s="1488"/>
      <c r="NGA40" s="1488"/>
      <c r="NGB40" s="1488"/>
      <c r="NGC40" s="1487"/>
      <c r="NGD40" s="1488"/>
      <c r="NGE40" s="1488"/>
      <c r="NGF40" s="1488"/>
      <c r="NGG40" s="1488"/>
      <c r="NGH40" s="1488"/>
      <c r="NGI40" s="1488"/>
      <c r="NGJ40" s="1488"/>
      <c r="NGK40" s="1488"/>
      <c r="NGL40" s="1487"/>
      <c r="NGM40" s="1488"/>
      <c r="NGN40" s="1488"/>
      <c r="NGO40" s="1488"/>
      <c r="NGP40" s="1488"/>
      <c r="NGQ40" s="1488"/>
      <c r="NGR40" s="1488"/>
      <c r="NGS40" s="1488"/>
      <c r="NGT40" s="1488"/>
      <c r="NGU40" s="1487"/>
      <c r="NGV40" s="1488"/>
      <c r="NGW40" s="1488"/>
      <c r="NGX40" s="1488"/>
      <c r="NGY40" s="1488"/>
      <c r="NGZ40" s="1488"/>
      <c r="NHA40" s="1488"/>
      <c r="NHB40" s="1488"/>
      <c r="NHC40" s="1488"/>
      <c r="NHD40" s="1487"/>
      <c r="NHE40" s="1488"/>
      <c r="NHF40" s="1488"/>
      <c r="NHG40" s="1488"/>
      <c r="NHH40" s="1488"/>
      <c r="NHI40" s="1488"/>
      <c r="NHJ40" s="1488"/>
      <c r="NHK40" s="1488"/>
      <c r="NHL40" s="1488"/>
      <c r="NHM40" s="1487"/>
      <c r="NHN40" s="1488"/>
      <c r="NHO40" s="1488"/>
      <c r="NHP40" s="1488"/>
      <c r="NHQ40" s="1488"/>
      <c r="NHR40" s="1488"/>
      <c r="NHS40" s="1488"/>
      <c r="NHT40" s="1488"/>
      <c r="NHU40" s="1488"/>
      <c r="NHV40" s="1487"/>
      <c r="NHW40" s="1488"/>
      <c r="NHX40" s="1488"/>
      <c r="NHY40" s="1488"/>
      <c r="NHZ40" s="1488"/>
      <c r="NIA40" s="1488"/>
      <c r="NIB40" s="1488"/>
      <c r="NIC40" s="1488"/>
      <c r="NID40" s="1488"/>
      <c r="NIE40" s="1487"/>
      <c r="NIF40" s="1488"/>
      <c r="NIG40" s="1488"/>
      <c r="NIH40" s="1488"/>
      <c r="NII40" s="1488"/>
      <c r="NIJ40" s="1488"/>
      <c r="NIK40" s="1488"/>
      <c r="NIL40" s="1488"/>
      <c r="NIM40" s="1488"/>
      <c r="NIN40" s="1487"/>
      <c r="NIO40" s="1488"/>
      <c r="NIP40" s="1488"/>
      <c r="NIQ40" s="1488"/>
      <c r="NIR40" s="1488"/>
      <c r="NIS40" s="1488"/>
      <c r="NIT40" s="1488"/>
      <c r="NIU40" s="1488"/>
      <c r="NIV40" s="1488"/>
      <c r="NIW40" s="1487"/>
      <c r="NIX40" s="1488"/>
      <c r="NIY40" s="1488"/>
      <c r="NIZ40" s="1488"/>
      <c r="NJA40" s="1488"/>
      <c r="NJB40" s="1488"/>
      <c r="NJC40" s="1488"/>
      <c r="NJD40" s="1488"/>
      <c r="NJE40" s="1488"/>
      <c r="NJF40" s="1487"/>
      <c r="NJG40" s="1488"/>
      <c r="NJH40" s="1488"/>
      <c r="NJI40" s="1488"/>
      <c r="NJJ40" s="1488"/>
      <c r="NJK40" s="1488"/>
      <c r="NJL40" s="1488"/>
      <c r="NJM40" s="1488"/>
      <c r="NJN40" s="1488"/>
      <c r="NJO40" s="1487"/>
      <c r="NJP40" s="1488"/>
      <c r="NJQ40" s="1488"/>
      <c r="NJR40" s="1488"/>
      <c r="NJS40" s="1488"/>
      <c r="NJT40" s="1488"/>
      <c r="NJU40" s="1488"/>
      <c r="NJV40" s="1488"/>
      <c r="NJW40" s="1488"/>
      <c r="NJX40" s="1487"/>
      <c r="NJY40" s="1488"/>
      <c r="NJZ40" s="1488"/>
      <c r="NKA40" s="1488"/>
      <c r="NKB40" s="1488"/>
      <c r="NKC40" s="1488"/>
      <c r="NKD40" s="1488"/>
      <c r="NKE40" s="1488"/>
      <c r="NKF40" s="1488"/>
      <c r="NKG40" s="1487"/>
      <c r="NKH40" s="1488"/>
      <c r="NKI40" s="1488"/>
      <c r="NKJ40" s="1488"/>
      <c r="NKK40" s="1488"/>
      <c r="NKL40" s="1488"/>
      <c r="NKM40" s="1488"/>
      <c r="NKN40" s="1488"/>
      <c r="NKO40" s="1488"/>
      <c r="NKP40" s="1487"/>
      <c r="NKQ40" s="1488"/>
      <c r="NKR40" s="1488"/>
      <c r="NKS40" s="1488"/>
      <c r="NKT40" s="1488"/>
      <c r="NKU40" s="1488"/>
      <c r="NKV40" s="1488"/>
      <c r="NKW40" s="1488"/>
      <c r="NKX40" s="1488"/>
      <c r="NKY40" s="1487"/>
      <c r="NKZ40" s="1488"/>
      <c r="NLA40" s="1488"/>
      <c r="NLB40" s="1488"/>
      <c r="NLC40" s="1488"/>
      <c r="NLD40" s="1488"/>
      <c r="NLE40" s="1488"/>
      <c r="NLF40" s="1488"/>
      <c r="NLG40" s="1488"/>
      <c r="NLH40" s="1487"/>
      <c r="NLI40" s="1488"/>
      <c r="NLJ40" s="1488"/>
      <c r="NLK40" s="1488"/>
      <c r="NLL40" s="1488"/>
      <c r="NLM40" s="1488"/>
      <c r="NLN40" s="1488"/>
      <c r="NLO40" s="1488"/>
      <c r="NLP40" s="1488"/>
      <c r="NLQ40" s="1487"/>
      <c r="NLR40" s="1488"/>
      <c r="NLS40" s="1488"/>
      <c r="NLT40" s="1488"/>
      <c r="NLU40" s="1488"/>
      <c r="NLV40" s="1488"/>
      <c r="NLW40" s="1488"/>
      <c r="NLX40" s="1488"/>
      <c r="NLY40" s="1488"/>
      <c r="NLZ40" s="1487"/>
      <c r="NMA40" s="1488"/>
      <c r="NMB40" s="1488"/>
      <c r="NMC40" s="1488"/>
      <c r="NMD40" s="1488"/>
      <c r="NME40" s="1488"/>
      <c r="NMF40" s="1488"/>
      <c r="NMG40" s="1488"/>
      <c r="NMH40" s="1488"/>
      <c r="NMI40" s="1487"/>
      <c r="NMJ40" s="1488"/>
      <c r="NMK40" s="1488"/>
      <c r="NML40" s="1488"/>
      <c r="NMM40" s="1488"/>
      <c r="NMN40" s="1488"/>
      <c r="NMO40" s="1488"/>
      <c r="NMP40" s="1488"/>
      <c r="NMQ40" s="1488"/>
      <c r="NMR40" s="1487"/>
      <c r="NMS40" s="1488"/>
      <c r="NMT40" s="1488"/>
      <c r="NMU40" s="1488"/>
      <c r="NMV40" s="1488"/>
      <c r="NMW40" s="1488"/>
      <c r="NMX40" s="1488"/>
      <c r="NMY40" s="1488"/>
      <c r="NMZ40" s="1488"/>
      <c r="NNA40" s="1487"/>
      <c r="NNB40" s="1488"/>
      <c r="NNC40" s="1488"/>
      <c r="NND40" s="1488"/>
      <c r="NNE40" s="1488"/>
      <c r="NNF40" s="1488"/>
      <c r="NNG40" s="1488"/>
      <c r="NNH40" s="1488"/>
      <c r="NNI40" s="1488"/>
      <c r="NNJ40" s="1487"/>
      <c r="NNK40" s="1488"/>
      <c r="NNL40" s="1488"/>
      <c r="NNM40" s="1488"/>
      <c r="NNN40" s="1488"/>
      <c r="NNO40" s="1488"/>
      <c r="NNP40" s="1488"/>
      <c r="NNQ40" s="1488"/>
      <c r="NNR40" s="1488"/>
      <c r="NNS40" s="1487"/>
      <c r="NNT40" s="1488"/>
      <c r="NNU40" s="1488"/>
      <c r="NNV40" s="1488"/>
      <c r="NNW40" s="1488"/>
      <c r="NNX40" s="1488"/>
      <c r="NNY40" s="1488"/>
      <c r="NNZ40" s="1488"/>
      <c r="NOA40" s="1488"/>
      <c r="NOB40" s="1487"/>
      <c r="NOC40" s="1488"/>
      <c r="NOD40" s="1488"/>
      <c r="NOE40" s="1488"/>
      <c r="NOF40" s="1488"/>
      <c r="NOG40" s="1488"/>
      <c r="NOH40" s="1488"/>
      <c r="NOI40" s="1488"/>
      <c r="NOJ40" s="1488"/>
      <c r="NOK40" s="1487"/>
      <c r="NOL40" s="1488"/>
      <c r="NOM40" s="1488"/>
      <c r="NON40" s="1488"/>
      <c r="NOO40" s="1488"/>
      <c r="NOP40" s="1488"/>
      <c r="NOQ40" s="1488"/>
      <c r="NOR40" s="1488"/>
      <c r="NOS40" s="1488"/>
      <c r="NOT40" s="1487"/>
      <c r="NOU40" s="1488"/>
      <c r="NOV40" s="1488"/>
      <c r="NOW40" s="1488"/>
      <c r="NOX40" s="1488"/>
      <c r="NOY40" s="1488"/>
      <c r="NOZ40" s="1488"/>
      <c r="NPA40" s="1488"/>
      <c r="NPB40" s="1488"/>
      <c r="NPC40" s="1487"/>
      <c r="NPD40" s="1488"/>
      <c r="NPE40" s="1488"/>
      <c r="NPF40" s="1488"/>
      <c r="NPG40" s="1488"/>
      <c r="NPH40" s="1488"/>
      <c r="NPI40" s="1488"/>
      <c r="NPJ40" s="1488"/>
      <c r="NPK40" s="1488"/>
      <c r="NPL40" s="1487"/>
      <c r="NPM40" s="1488"/>
      <c r="NPN40" s="1488"/>
      <c r="NPO40" s="1488"/>
      <c r="NPP40" s="1488"/>
      <c r="NPQ40" s="1488"/>
      <c r="NPR40" s="1488"/>
      <c r="NPS40" s="1488"/>
      <c r="NPT40" s="1488"/>
      <c r="NPU40" s="1487"/>
      <c r="NPV40" s="1488"/>
      <c r="NPW40" s="1488"/>
      <c r="NPX40" s="1488"/>
      <c r="NPY40" s="1488"/>
      <c r="NPZ40" s="1488"/>
      <c r="NQA40" s="1488"/>
      <c r="NQB40" s="1488"/>
      <c r="NQC40" s="1488"/>
      <c r="NQD40" s="1487"/>
      <c r="NQE40" s="1488"/>
      <c r="NQF40" s="1488"/>
      <c r="NQG40" s="1488"/>
      <c r="NQH40" s="1488"/>
      <c r="NQI40" s="1488"/>
      <c r="NQJ40" s="1488"/>
      <c r="NQK40" s="1488"/>
      <c r="NQL40" s="1488"/>
      <c r="NQM40" s="1487"/>
      <c r="NQN40" s="1488"/>
      <c r="NQO40" s="1488"/>
      <c r="NQP40" s="1488"/>
      <c r="NQQ40" s="1488"/>
      <c r="NQR40" s="1488"/>
      <c r="NQS40" s="1488"/>
      <c r="NQT40" s="1488"/>
      <c r="NQU40" s="1488"/>
      <c r="NQV40" s="1487"/>
      <c r="NQW40" s="1488"/>
      <c r="NQX40" s="1488"/>
      <c r="NQY40" s="1488"/>
      <c r="NQZ40" s="1488"/>
      <c r="NRA40" s="1488"/>
      <c r="NRB40" s="1488"/>
      <c r="NRC40" s="1488"/>
      <c r="NRD40" s="1488"/>
      <c r="NRE40" s="1487"/>
      <c r="NRF40" s="1488"/>
      <c r="NRG40" s="1488"/>
      <c r="NRH40" s="1488"/>
      <c r="NRI40" s="1488"/>
      <c r="NRJ40" s="1488"/>
      <c r="NRK40" s="1488"/>
      <c r="NRL40" s="1488"/>
      <c r="NRM40" s="1488"/>
      <c r="NRN40" s="1487"/>
      <c r="NRO40" s="1488"/>
      <c r="NRP40" s="1488"/>
      <c r="NRQ40" s="1488"/>
      <c r="NRR40" s="1488"/>
      <c r="NRS40" s="1488"/>
      <c r="NRT40" s="1488"/>
      <c r="NRU40" s="1488"/>
      <c r="NRV40" s="1488"/>
      <c r="NRW40" s="1487"/>
      <c r="NRX40" s="1488"/>
      <c r="NRY40" s="1488"/>
      <c r="NRZ40" s="1488"/>
      <c r="NSA40" s="1488"/>
      <c r="NSB40" s="1488"/>
      <c r="NSC40" s="1488"/>
      <c r="NSD40" s="1488"/>
      <c r="NSE40" s="1488"/>
      <c r="NSF40" s="1487"/>
      <c r="NSG40" s="1488"/>
      <c r="NSH40" s="1488"/>
      <c r="NSI40" s="1488"/>
      <c r="NSJ40" s="1488"/>
      <c r="NSK40" s="1488"/>
      <c r="NSL40" s="1488"/>
      <c r="NSM40" s="1488"/>
      <c r="NSN40" s="1488"/>
      <c r="NSO40" s="1487"/>
      <c r="NSP40" s="1488"/>
      <c r="NSQ40" s="1488"/>
      <c r="NSR40" s="1488"/>
      <c r="NSS40" s="1488"/>
      <c r="NST40" s="1488"/>
      <c r="NSU40" s="1488"/>
      <c r="NSV40" s="1488"/>
      <c r="NSW40" s="1488"/>
      <c r="NSX40" s="1487"/>
      <c r="NSY40" s="1488"/>
      <c r="NSZ40" s="1488"/>
      <c r="NTA40" s="1488"/>
      <c r="NTB40" s="1488"/>
      <c r="NTC40" s="1488"/>
      <c r="NTD40" s="1488"/>
      <c r="NTE40" s="1488"/>
      <c r="NTF40" s="1488"/>
      <c r="NTG40" s="1487"/>
      <c r="NTH40" s="1488"/>
      <c r="NTI40" s="1488"/>
      <c r="NTJ40" s="1488"/>
      <c r="NTK40" s="1488"/>
      <c r="NTL40" s="1488"/>
      <c r="NTM40" s="1488"/>
      <c r="NTN40" s="1488"/>
      <c r="NTO40" s="1488"/>
      <c r="NTP40" s="1487"/>
      <c r="NTQ40" s="1488"/>
      <c r="NTR40" s="1488"/>
      <c r="NTS40" s="1488"/>
      <c r="NTT40" s="1488"/>
      <c r="NTU40" s="1488"/>
      <c r="NTV40" s="1488"/>
      <c r="NTW40" s="1488"/>
      <c r="NTX40" s="1488"/>
      <c r="NTY40" s="1487"/>
      <c r="NTZ40" s="1488"/>
      <c r="NUA40" s="1488"/>
      <c r="NUB40" s="1488"/>
      <c r="NUC40" s="1488"/>
      <c r="NUD40" s="1488"/>
      <c r="NUE40" s="1488"/>
      <c r="NUF40" s="1488"/>
      <c r="NUG40" s="1488"/>
      <c r="NUH40" s="1487"/>
      <c r="NUI40" s="1488"/>
      <c r="NUJ40" s="1488"/>
      <c r="NUK40" s="1488"/>
      <c r="NUL40" s="1488"/>
      <c r="NUM40" s="1488"/>
      <c r="NUN40" s="1488"/>
      <c r="NUO40" s="1488"/>
      <c r="NUP40" s="1488"/>
      <c r="NUQ40" s="1487"/>
      <c r="NUR40" s="1488"/>
      <c r="NUS40" s="1488"/>
      <c r="NUT40" s="1488"/>
      <c r="NUU40" s="1488"/>
      <c r="NUV40" s="1488"/>
      <c r="NUW40" s="1488"/>
      <c r="NUX40" s="1488"/>
      <c r="NUY40" s="1488"/>
      <c r="NUZ40" s="1487"/>
      <c r="NVA40" s="1488"/>
      <c r="NVB40" s="1488"/>
      <c r="NVC40" s="1488"/>
      <c r="NVD40" s="1488"/>
      <c r="NVE40" s="1488"/>
      <c r="NVF40" s="1488"/>
      <c r="NVG40" s="1488"/>
      <c r="NVH40" s="1488"/>
      <c r="NVI40" s="1487"/>
      <c r="NVJ40" s="1488"/>
      <c r="NVK40" s="1488"/>
      <c r="NVL40" s="1488"/>
      <c r="NVM40" s="1488"/>
      <c r="NVN40" s="1488"/>
      <c r="NVO40" s="1488"/>
      <c r="NVP40" s="1488"/>
      <c r="NVQ40" s="1488"/>
      <c r="NVR40" s="1487"/>
      <c r="NVS40" s="1488"/>
      <c r="NVT40" s="1488"/>
      <c r="NVU40" s="1488"/>
      <c r="NVV40" s="1488"/>
      <c r="NVW40" s="1488"/>
      <c r="NVX40" s="1488"/>
      <c r="NVY40" s="1488"/>
      <c r="NVZ40" s="1488"/>
      <c r="NWA40" s="1487"/>
      <c r="NWB40" s="1488"/>
      <c r="NWC40" s="1488"/>
      <c r="NWD40" s="1488"/>
      <c r="NWE40" s="1488"/>
      <c r="NWF40" s="1488"/>
      <c r="NWG40" s="1488"/>
      <c r="NWH40" s="1488"/>
      <c r="NWI40" s="1488"/>
      <c r="NWJ40" s="1487"/>
      <c r="NWK40" s="1488"/>
      <c r="NWL40" s="1488"/>
      <c r="NWM40" s="1488"/>
      <c r="NWN40" s="1488"/>
      <c r="NWO40" s="1488"/>
      <c r="NWP40" s="1488"/>
      <c r="NWQ40" s="1488"/>
      <c r="NWR40" s="1488"/>
      <c r="NWS40" s="1487"/>
      <c r="NWT40" s="1488"/>
      <c r="NWU40" s="1488"/>
      <c r="NWV40" s="1488"/>
      <c r="NWW40" s="1488"/>
      <c r="NWX40" s="1488"/>
      <c r="NWY40" s="1488"/>
      <c r="NWZ40" s="1488"/>
      <c r="NXA40" s="1488"/>
      <c r="NXB40" s="1487"/>
      <c r="NXC40" s="1488"/>
      <c r="NXD40" s="1488"/>
      <c r="NXE40" s="1488"/>
      <c r="NXF40" s="1488"/>
      <c r="NXG40" s="1488"/>
      <c r="NXH40" s="1488"/>
      <c r="NXI40" s="1488"/>
      <c r="NXJ40" s="1488"/>
      <c r="NXK40" s="1487"/>
      <c r="NXL40" s="1488"/>
      <c r="NXM40" s="1488"/>
      <c r="NXN40" s="1488"/>
      <c r="NXO40" s="1488"/>
      <c r="NXP40" s="1488"/>
      <c r="NXQ40" s="1488"/>
      <c r="NXR40" s="1488"/>
      <c r="NXS40" s="1488"/>
      <c r="NXT40" s="1487"/>
      <c r="NXU40" s="1488"/>
      <c r="NXV40" s="1488"/>
      <c r="NXW40" s="1488"/>
      <c r="NXX40" s="1488"/>
      <c r="NXY40" s="1488"/>
      <c r="NXZ40" s="1488"/>
      <c r="NYA40" s="1488"/>
      <c r="NYB40" s="1488"/>
      <c r="NYC40" s="1487"/>
      <c r="NYD40" s="1488"/>
      <c r="NYE40" s="1488"/>
      <c r="NYF40" s="1488"/>
      <c r="NYG40" s="1488"/>
      <c r="NYH40" s="1488"/>
      <c r="NYI40" s="1488"/>
      <c r="NYJ40" s="1488"/>
      <c r="NYK40" s="1488"/>
      <c r="NYL40" s="1487"/>
      <c r="NYM40" s="1488"/>
      <c r="NYN40" s="1488"/>
      <c r="NYO40" s="1488"/>
      <c r="NYP40" s="1488"/>
      <c r="NYQ40" s="1488"/>
      <c r="NYR40" s="1488"/>
      <c r="NYS40" s="1488"/>
      <c r="NYT40" s="1488"/>
      <c r="NYU40" s="1487"/>
      <c r="NYV40" s="1488"/>
      <c r="NYW40" s="1488"/>
      <c r="NYX40" s="1488"/>
      <c r="NYY40" s="1488"/>
      <c r="NYZ40" s="1488"/>
      <c r="NZA40" s="1488"/>
      <c r="NZB40" s="1488"/>
      <c r="NZC40" s="1488"/>
      <c r="NZD40" s="1487"/>
      <c r="NZE40" s="1488"/>
      <c r="NZF40" s="1488"/>
      <c r="NZG40" s="1488"/>
      <c r="NZH40" s="1488"/>
      <c r="NZI40" s="1488"/>
      <c r="NZJ40" s="1488"/>
      <c r="NZK40" s="1488"/>
      <c r="NZL40" s="1488"/>
      <c r="NZM40" s="1487"/>
      <c r="NZN40" s="1488"/>
      <c r="NZO40" s="1488"/>
      <c r="NZP40" s="1488"/>
      <c r="NZQ40" s="1488"/>
      <c r="NZR40" s="1488"/>
      <c r="NZS40" s="1488"/>
      <c r="NZT40" s="1488"/>
      <c r="NZU40" s="1488"/>
      <c r="NZV40" s="1487"/>
      <c r="NZW40" s="1488"/>
      <c r="NZX40" s="1488"/>
      <c r="NZY40" s="1488"/>
      <c r="NZZ40" s="1488"/>
      <c r="OAA40" s="1488"/>
      <c r="OAB40" s="1488"/>
      <c r="OAC40" s="1488"/>
      <c r="OAD40" s="1488"/>
      <c r="OAE40" s="1487"/>
      <c r="OAF40" s="1488"/>
      <c r="OAG40" s="1488"/>
      <c r="OAH40" s="1488"/>
      <c r="OAI40" s="1488"/>
      <c r="OAJ40" s="1488"/>
      <c r="OAK40" s="1488"/>
      <c r="OAL40" s="1488"/>
      <c r="OAM40" s="1488"/>
      <c r="OAN40" s="1487"/>
      <c r="OAO40" s="1488"/>
      <c r="OAP40" s="1488"/>
      <c r="OAQ40" s="1488"/>
      <c r="OAR40" s="1488"/>
      <c r="OAS40" s="1488"/>
      <c r="OAT40" s="1488"/>
      <c r="OAU40" s="1488"/>
      <c r="OAV40" s="1488"/>
      <c r="OAW40" s="1487"/>
      <c r="OAX40" s="1488"/>
      <c r="OAY40" s="1488"/>
      <c r="OAZ40" s="1488"/>
      <c r="OBA40" s="1488"/>
      <c r="OBB40" s="1488"/>
      <c r="OBC40" s="1488"/>
      <c r="OBD40" s="1488"/>
      <c r="OBE40" s="1488"/>
      <c r="OBF40" s="1487"/>
      <c r="OBG40" s="1488"/>
      <c r="OBH40" s="1488"/>
      <c r="OBI40" s="1488"/>
      <c r="OBJ40" s="1488"/>
      <c r="OBK40" s="1488"/>
      <c r="OBL40" s="1488"/>
      <c r="OBM40" s="1488"/>
      <c r="OBN40" s="1488"/>
      <c r="OBO40" s="1487"/>
      <c r="OBP40" s="1488"/>
      <c r="OBQ40" s="1488"/>
      <c r="OBR40" s="1488"/>
      <c r="OBS40" s="1488"/>
      <c r="OBT40" s="1488"/>
      <c r="OBU40" s="1488"/>
      <c r="OBV40" s="1488"/>
      <c r="OBW40" s="1488"/>
      <c r="OBX40" s="1487"/>
      <c r="OBY40" s="1488"/>
      <c r="OBZ40" s="1488"/>
      <c r="OCA40" s="1488"/>
      <c r="OCB40" s="1488"/>
      <c r="OCC40" s="1488"/>
      <c r="OCD40" s="1488"/>
      <c r="OCE40" s="1488"/>
      <c r="OCF40" s="1488"/>
      <c r="OCG40" s="1487"/>
      <c r="OCH40" s="1488"/>
      <c r="OCI40" s="1488"/>
      <c r="OCJ40" s="1488"/>
      <c r="OCK40" s="1488"/>
      <c r="OCL40" s="1488"/>
      <c r="OCM40" s="1488"/>
      <c r="OCN40" s="1488"/>
      <c r="OCO40" s="1488"/>
      <c r="OCP40" s="1487"/>
      <c r="OCQ40" s="1488"/>
      <c r="OCR40" s="1488"/>
      <c r="OCS40" s="1488"/>
      <c r="OCT40" s="1488"/>
      <c r="OCU40" s="1488"/>
      <c r="OCV40" s="1488"/>
      <c r="OCW40" s="1488"/>
      <c r="OCX40" s="1488"/>
      <c r="OCY40" s="1487"/>
      <c r="OCZ40" s="1488"/>
      <c r="ODA40" s="1488"/>
      <c r="ODB40" s="1488"/>
      <c r="ODC40" s="1488"/>
      <c r="ODD40" s="1488"/>
      <c r="ODE40" s="1488"/>
      <c r="ODF40" s="1488"/>
      <c r="ODG40" s="1488"/>
      <c r="ODH40" s="1487"/>
      <c r="ODI40" s="1488"/>
      <c r="ODJ40" s="1488"/>
      <c r="ODK40" s="1488"/>
      <c r="ODL40" s="1488"/>
      <c r="ODM40" s="1488"/>
      <c r="ODN40" s="1488"/>
      <c r="ODO40" s="1488"/>
      <c r="ODP40" s="1488"/>
      <c r="ODQ40" s="1487"/>
      <c r="ODR40" s="1488"/>
      <c r="ODS40" s="1488"/>
      <c r="ODT40" s="1488"/>
      <c r="ODU40" s="1488"/>
      <c r="ODV40" s="1488"/>
      <c r="ODW40" s="1488"/>
      <c r="ODX40" s="1488"/>
      <c r="ODY40" s="1488"/>
      <c r="ODZ40" s="1487"/>
      <c r="OEA40" s="1488"/>
      <c r="OEB40" s="1488"/>
      <c r="OEC40" s="1488"/>
      <c r="OED40" s="1488"/>
      <c r="OEE40" s="1488"/>
      <c r="OEF40" s="1488"/>
      <c r="OEG40" s="1488"/>
      <c r="OEH40" s="1488"/>
      <c r="OEI40" s="1487"/>
      <c r="OEJ40" s="1488"/>
      <c r="OEK40" s="1488"/>
      <c r="OEL40" s="1488"/>
      <c r="OEM40" s="1488"/>
      <c r="OEN40" s="1488"/>
      <c r="OEO40" s="1488"/>
      <c r="OEP40" s="1488"/>
      <c r="OEQ40" s="1488"/>
      <c r="OER40" s="1487"/>
      <c r="OES40" s="1488"/>
      <c r="OET40" s="1488"/>
      <c r="OEU40" s="1488"/>
      <c r="OEV40" s="1488"/>
      <c r="OEW40" s="1488"/>
      <c r="OEX40" s="1488"/>
      <c r="OEY40" s="1488"/>
      <c r="OEZ40" s="1488"/>
      <c r="OFA40" s="1487"/>
      <c r="OFB40" s="1488"/>
      <c r="OFC40" s="1488"/>
      <c r="OFD40" s="1488"/>
      <c r="OFE40" s="1488"/>
      <c r="OFF40" s="1488"/>
      <c r="OFG40" s="1488"/>
      <c r="OFH40" s="1488"/>
      <c r="OFI40" s="1488"/>
      <c r="OFJ40" s="1487"/>
      <c r="OFK40" s="1488"/>
      <c r="OFL40" s="1488"/>
      <c r="OFM40" s="1488"/>
      <c r="OFN40" s="1488"/>
      <c r="OFO40" s="1488"/>
      <c r="OFP40" s="1488"/>
      <c r="OFQ40" s="1488"/>
      <c r="OFR40" s="1488"/>
      <c r="OFS40" s="1487"/>
      <c r="OFT40" s="1488"/>
      <c r="OFU40" s="1488"/>
      <c r="OFV40" s="1488"/>
      <c r="OFW40" s="1488"/>
      <c r="OFX40" s="1488"/>
      <c r="OFY40" s="1488"/>
      <c r="OFZ40" s="1488"/>
      <c r="OGA40" s="1488"/>
      <c r="OGB40" s="1487"/>
      <c r="OGC40" s="1488"/>
      <c r="OGD40" s="1488"/>
      <c r="OGE40" s="1488"/>
      <c r="OGF40" s="1488"/>
      <c r="OGG40" s="1488"/>
      <c r="OGH40" s="1488"/>
      <c r="OGI40" s="1488"/>
      <c r="OGJ40" s="1488"/>
      <c r="OGK40" s="1487"/>
      <c r="OGL40" s="1488"/>
      <c r="OGM40" s="1488"/>
      <c r="OGN40" s="1488"/>
      <c r="OGO40" s="1488"/>
      <c r="OGP40" s="1488"/>
      <c r="OGQ40" s="1488"/>
      <c r="OGR40" s="1488"/>
      <c r="OGS40" s="1488"/>
      <c r="OGT40" s="1487"/>
      <c r="OGU40" s="1488"/>
      <c r="OGV40" s="1488"/>
      <c r="OGW40" s="1488"/>
      <c r="OGX40" s="1488"/>
      <c r="OGY40" s="1488"/>
      <c r="OGZ40" s="1488"/>
      <c r="OHA40" s="1488"/>
      <c r="OHB40" s="1488"/>
      <c r="OHC40" s="1487"/>
      <c r="OHD40" s="1488"/>
      <c r="OHE40" s="1488"/>
      <c r="OHF40" s="1488"/>
      <c r="OHG40" s="1488"/>
      <c r="OHH40" s="1488"/>
      <c r="OHI40" s="1488"/>
      <c r="OHJ40" s="1488"/>
      <c r="OHK40" s="1488"/>
      <c r="OHL40" s="1487"/>
      <c r="OHM40" s="1488"/>
      <c r="OHN40" s="1488"/>
      <c r="OHO40" s="1488"/>
      <c r="OHP40" s="1488"/>
      <c r="OHQ40" s="1488"/>
      <c r="OHR40" s="1488"/>
      <c r="OHS40" s="1488"/>
      <c r="OHT40" s="1488"/>
      <c r="OHU40" s="1487"/>
      <c r="OHV40" s="1488"/>
      <c r="OHW40" s="1488"/>
      <c r="OHX40" s="1488"/>
      <c r="OHY40" s="1488"/>
      <c r="OHZ40" s="1488"/>
      <c r="OIA40" s="1488"/>
      <c r="OIB40" s="1488"/>
      <c r="OIC40" s="1488"/>
      <c r="OID40" s="1487"/>
      <c r="OIE40" s="1488"/>
      <c r="OIF40" s="1488"/>
      <c r="OIG40" s="1488"/>
      <c r="OIH40" s="1488"/>
      <c r="OII40" s="1488"/>
      <c r="OIJ40" s="1488"/>
      <c r="OIK40" s="1488"/>
      <c r="OIL40" s="1488"/>
      <c r="OIM40" s="1487"/>
      <c r="OIN40" s="1488"/>
      <c r="OIO40" s="1488"/>
      <c r="OIP40" s="1488"/>
      <c r="OIQ40" s="1488"/>
      <c r="OIR40" s="1488"/>
      <c r="OIS40" s="1488"/>
      <c r="OIT40" s="1488"/>
      <c r="OIU40" s="1488"/>
      <c r="OIV40" s="1487"/>
      <c r="OIW40" s="1488"/>
      <c r="OIX40" s="1488"/>
      <c r="OIY40" s="1488"/>
      <c r="OIZ40" s="1488"/>
      <c r="OJA40" s="1488"/>
      <c r="OJB40" s="1488"/>
      <c r="OJC40" s="1488"/>
      <c r="OJD40" s="1488"/>
      <c r="OJE40" s="1487"/>
      <c r="OJF40" s="1488"/>
      <c r="OJG40" s="1488"/>
      <c r="OJH40" s="1488"/>
      <c r="OJI40" s="1488"/>
      <c r="OJJ40" s="1488"/>
      <c r="OJK40" s="1488"/>
      <c r="OJL40" s="1488"/>
      <c r="OJM40" s="1488"/>
      <c r="OJN40" s="1487"/>
      <c r="OJO40" s="1488"/>
      <c r="OJP40" s="1488"/>
      <c r="OJQ40" s="1488"/>
      <c r="OJR40" s="1488"/>
      <c r="OJS40" s="1488"/>
      <c r="OJT40" s="1488"/>
      <c r="OJU40" s="1488"/>
      <c r="OJV40" s="1488"/>
      <c r="OJW40" s="1487"/>
      <c r="OJX40" s="1488"/>
      <c r="OJY40" s="1488"/>
      <c r="OJZ40" s="1488"/>
      <c r="OKA40" s="1488"/>
      <c r="OKB40" s="1488"/>
      <c r="OKC40" s="1488"/>
      <c r="OKD40" s="1488"/>
      <c r="OKE40" s="1488"/>
      <c r="OKF40" s="1487"/>
      <c r="OKG40" s="1488"/>
      <c r="OKH40" s="1488"/>
      <c r="OKI40" s="1488"/>
      <c r="OKJ40" s="1488"/>
      <c r="OKK40" s="1488"/>
      <c r="OKL40" s="1488"/>
      <c r="OKM40" s="1488"/>
      <c r="OKN40" s="1488"/>
      <c r="OKO40" s="1487"/>
      <c r="OKP40" s="1488"/>
      <c r="OKQ40" s="1488"/>
      <c r="OKR40" s="1488"/>
      <c r="OKS40" s="1488"/>
      <c r="OKT40" s="1488"/>
      <c r="OKU40" s="1488"/>
      <c r="OKV40" s="1488"/>
      <c r="OKW40" s="1488"/>
      <c r="OKX40" s="1487"/>
      <c r="OKY40" s="1488"/>
      <c r="OKZ40" s="1488"/>
      <c r="OLA40" s="1488"/>
      <c r="OLB40" s="1488"/>
      <c r="OLC40" s="1488"/>
      <c r="OLD40" s="1488"/>
      <c r="OLE40" s="1488"/>
      <c r="OLF40" s="1488"/>
      <c r="OLG40" s="1487"/>
      <c r="OLH40" s="1488"/>
      <c r="OLI40" s="1488"/>
      <c r="OLJ40" s="1488"/>
      <c r="OLK40" s="1488"/>
      <c r="OLL40" s="1488"/>
      <c r="OLM40" s="1488"/>
      <c r="OLN40" s="1488"/>
      <c r="OLO40" s="1488"/>
      <c r="OLP40" s="1487"/>
      <c r="OLQ40" s="1488"/>
      <c r="OLR40" s="1488"/>
      <c r="OLS40" s="1488"/>
      <c r="OLT40" s="1488"/>
      <c r="OLU40" s="1488"/>
      <c r="OLV40" s="1488"/>
      <c r="OLW40" s="1488"/>
      <c r="OLX40" s="1488"/>
      <c r="OLY40" s="1487"/>
      <c r="OLZ40" s="1488"/>
      <c r="OMA40" s="1488"/>
      <c r="OMB40" s="1488"/>
      <c r="OMC40" s="1488"/>
      <c r="OMD40" s="1488"/>
      <c r="OME40" s="1488"/>
      <c r="OMF40" s="1488"/>
      <c r="OMG40" s="1488"/>
      <c r="OMH40" s="1487"/>
      <c r="OMI40" s="1488"/>
      <c r="OMJ40" s="1488"/>
      <c r="OMK40" s="1488"/>
      <c r="OML40" s="1488"/>
      <c r="OMM40" s="1488"/>
      <c r="OMN40" s="1488"/>
      <c r="OMO40" s="1488"/>
      <c r="OMP40" s="1488"/>
      <c r="OMQ40" s="1487"/>
      <c r="OMR40" s="1488"/>
      <c r="OMS40" s="1488"/>
      <c r="OMT40" s="1488"/>
      <c r="OMU40" s="1488"/>
      <c r="OMV40" s="1488"/>
      <c r="OMW40" s="1488"/>
      <c r="OMX40" s="1488"/>
      <c r="OMY40" s="1488"/>
      <c r="OMZ40" s="1487"/>
      <c r="ONA40" s="1488"/>
      <c r="ONB40" s="1488"/>
      <c r="ONC40" s="1488"/>
      <c r="OND40" s="1488"/>
      <c r="ONE40" s="1488"/>
      <c r="ONF40" s="1488"/>
      <c r="ONG40" s="1488"/>
      <c r="ONH40" s="1488"/>
      <c r="ONI40" s="1487"/>
      <c r="ONJ40" s="1488"/>
      <c r="ONK40" s="1488"/>
      <c r="ONL40" s="1488"/>
      <c r="ONM40" s="1488"/>
      <c r="ONN40" s="1488"/>
      <c r="ONO40" s="1488"/>
      <c r="ONP40" s="1488"/>
      <c r="ONQ40" s="1488"/>
      <c r="ONR40" s="1487"/>
      <c r="ONS40" s="1488"/>
      <c r="ONT40" s="1488"/>
      <c r="ONU40" s="1488"/>
      <c r="ONV40" s="1488"/>
      <c r="ONW40" s="1488"/>
      <c r="ONX40" s="1488"/>
      <c r="ONY40" s="1488"/>
      <c r="ONZ40" s="1488"/>
      <c r="OOA40" s="1487"/>
      <c r="OOB40" s="1488"/>
      <c r="OOC40" s="1488"/>
      <c r="OOD40" s="1488"/>
      <c r="OOE40" s="1488"/>
      <c r="OOF40" s="1488"/>
      <c r="OOG40" s="1488"/>
      <c r="OOH40" s="1488"/>
      <c r="OOI40" s="1488"/>
      <c r="OOJ40" s="1487"/>
      <c r="OOK40" s="1488"/>
      <c r="OOL40" s="1488"/>
      <c r="OOM40" s="1488"/>
      <c r="OON40" s="1488"/>
      <c r="OOO40" s="1488"/>
      <c r="OOP40" s="1488"/>
      <c r="OOQ40" s="1488"/>
      <c r="OOR40" s="1488"/>
      <c r="OOS40" s="1487"/>
      <c r="OOT40" s="1488"/>
      <c r="OOU40" s="1488"/>
      <c r="OOV40" s="1488"/>
      <c r="OOW40" s="1488"/>
      <c r="OOX40" s="1488"/>
      <c r="OOY40" s="1488"/>
      <c r="OOZ40" s="1488"/>
      <c r="OPA40" s="1488"/>
      <c r="OPB40" s="1487"/>
      <c r="OPC40" s="1488"/>
      <c r="OPD40" s="1488"/>
      <c r="OPE40" s="1488"/>
      <c r="OPF40" s="1488"/>
      <c r="OPG40" s="1488"/>
      <c r="OPH40" s="1488"/>
      <c r="OPI40" s="1488"/>
      <c r="OPJ40" s="1488"/>
      <c r="OPK40" s="1487"/>
      <c r="OPL40" s="1488"/>
      <c r="OPM40" s="1488"/>
      <c r="OPN40" s="1488"/>
      <c r="OPO40" s="1488"/>
      <c r="OPP40" s="1488"/>
      <c r="OPQ40" s="1488"/>
      <c r="OPR40" s="1488"/>
      <c r="OPS40" s="1488"/>
      <c r="OPT40" s="1487"/>
      <c r="OPU40" s="1488"/>
      <c r="OPV40" s="1488"/>
      <c r="OPW40" s="1488"/>
      <c r="OPX40" s="1488"/>
      <c r="OPY40" s="1488"/>
      <c r="OPZ40" s="1488"/>
      <c r="OQA40" s="1488"/>
      <c r="OQB40" s="1488"/>
      <c r="OQC40" s="1487"/>
      <c r="OQD40" s="1488"/>
      <c r="OQE40" s="1488"/>
      <c r="OQF40" s="1488"/>
      <c r="OQG40" s="1488"/>
      <c r="OQH40" s="1488"/>
      <c r="OQI40" s="1488"/>
      <c r="OQJ40" s="1488"/>
      <c r="OQK40" s="1488"/>
      <c r="OQL40" s="1487"/>
      <c r="OQM40" s="1488"/>
      <c r="OQN40" s="1488"/>
      <c r="OQO40" s="1488"/>
      <c r="OQP40" s="1488"/>
      <c r="OQQ40" s="1488"/>
      <c r="OQR40" s="1488"/>
      <c r="OQS40" s="1488"/>
      <c r="OQT40" s="1488"/>
      <c r="OQU40" s="1487"/>
      <c r="OQV40" s="1488"/>
      <c r="OQW40" s="1488"/>
      <c r="OQX40" s="1488"/>
      <c r="OQY40" s="1488"/>
      <c r="OQZ40" s="1488"/>
      <c r="ORA40" s="1488"/>
      <c r="ORB40" s="1488"/>
      <c r="ORC40" s="1488"/>
      <c r="ORD40" s="1487"/>
      <c r="ORE40" s="1488"/>
      <c r="ORF40" s="1488"/>
      <c r="ORG40" s="1488"/>
      <c r="ORH40" s="1488"/>
      <c r="ORI40" s="1488"/>
      <c r="ORJ40" s="1488"/>
      <c r="ORK40" s="1488"/>
      <c r="ORL40" s="1488"/>
      <c r="ORM40" s="1487"/>
      <c r="ORN40" s="1488"/>
      <c r="ORO40" s="1488"/>
      <c r="ORP40" s="1488"/>
      <c r="ORQ40" s="1488"/>
      <c r="ORR40" s="1488"/>
      <c r="ORS40" s="1488"/>
      <c r="ORT40" s="1488"/>
      <c r="ORU40" s="1488"/>
      <c r="ORV40" s="1487"/>
      <c r="ORW40" s="1488"/>
      <c r="ORX40" s="1488"/>
      <c r="ORY40" s="1488"/>
      <c r="ORZ40" s="1488"/>
      <c r="OSA40" s="1488"/>
      <c r="OSB40" s="1488"/>
      <c r="OSC40" s="1488"/>
      <c r="OSD40" s="1488"/>
      <c r="OSE40" s="1487"/>
      <c r="OSF40" s="1488"/>
      <c r="OSG40" s="1488"/>
      <c r="OSH40" s="1488"/>
      <c r="OSI40" s="1488"/>
      <c r="OSJ40" s="1488"/>
      <c r="OSK40" s="1488"/>
      <c r="OSL40" s="1488"/>
      <c r="OSM40" s="1488"/>
      <c r="OSN40" s="1487"/>
      <c r="OSO40" s="1488"/>
      <c r="OSP40" s="1488"/>
      <c r="OSQ40" s="1488"/>
      <c r="OSR40" s="1488"/>
      <c r="OSS40" s="1488"/>
      <c r="OST40" s="1488"/>
      <c r="OSU40" s="1488"/>
      <c r="OSV40" s="1488"/>
      <c r="OSW40" s="1487"/>
      <c r="OSX40" s="1488"/>
      <c r="OSY40" s="1488"/>
      <c r="OSZ40" s="1488"/>
      <c r="OTA40" s="1488"/>
      <c r="OTB40" s="1488"/>
      <c r="OTC40" s="1488"/>
      <c r="OTD40" s="1488"/>
      <c r="OTE40" s="1488"/>
      <c r="OTF40" s="1487"/>
      <c r="OTG40" s="1488"/>
      <c r="OTH40" s="1488"/>
      <c r="OTI40" s="1488"/>
      <c r="OTJ40" s="1488"/>
      <c r="OTK40" s="1488"/>
      <c r="OTL40" s="1488"/>
      <c r="OTM40" s="1488"/>
      <c r="OTN40" s="1488"/>
      <c r="OTO40" s="1487"/>
      <c r="OTP40" s="1488"/>
      <c r="OTQ40" s="1488"/>
      <c r="OTR40" s="1488"/>
      <c r="OTS40" s="1488"/>
      <c r="OTT40" s="1488"/>
      <c r="OTU40" s="1488"/>
      <c r="OTV40" s="1488"/>
      <c r="OTW40" s="1488"/>
      <c r="OTX40" s="1487"/>
      <c r="OTY40" s="1488"/>
      <c r="OTZ40" s="1488"/>
      <c r="OUA40" s="1488"/>
      <c r="OUB40" s="1488"/>
      <c r="OUC40" s="1488"/>
      <c r="OUD40" s="1488"/>
      <c r="OUE40" s="1488"/>
      <c r="OUF40" s="1488"/>
      <c r="OUG40" s="1487"/>
      <c r="OUH40" s="1488"/>
      <c r="OUI40" s="1488"/>
      <c r="OUJ40" s="1488"/>
      <c r="OUK40" s="1488"/>
      <c r="OUL40" s="1488"/>
      <c r="OUM40" s="1488"/>
      <c r="OUN40" s="1488"/>
      <c r="OUO40" s="1488"/>
      <c r="OUP40" s="1487"/>
      <c r="OUQ40" s="1488"/>
      <c r="OUR40" s="1488"/>
      <c r="OUS40" s="1488"/>
      <c r="OUT40" s="1488"/>
      <c r="OUU40" s="1488"/>
      <c r="OUV40" s="1488"/>
      <c r="OUW40" s="1488"/>
      <c r="OUX40" s="1488"/>
      <c r="OUY40" s="1487"/>
      <c r="OUZ40" s="1488"/>
      <c r="OVA40" s="1488"/>
      <c r="OVB40" s="1488"/>
      <c r="OVC40" s="1488"/>
      <c r="OVD40" s="1488"/>
      <c r="OVE40" s="1488"/>
      <c r="OVF40" s="1488"/>
      <c r="OVG40" s="1488"/>
      <c r="OVH40" s="1487"/>
      <c r="OVI40" s="1488"/>
      <c r="OVJ40" s="1488"/>
      <c r="OVK40" s="1488"/>
      <c r="OVL40" s="1488"/>
      <c r="OVM40" s="1488"/>
      <c r="OVN40" s="1488"/>
      <c r="OVO40" s="1488"/>
      <c r="OVP40" s="1488"/>
      <c r="OVQ40" s="1487"/>
      <c r="OVR40" s="1488"/>
      <c r="OVS40" s="1488"/>
      <c r="OVT40" s="1488"/>
      <c r="OVU40" s="1488"/>
      <c r="OVV40" s="1488"/>
      <c r="OVW40" s="1488"/>
      <c r="OVX40" s="1488"/>
      <c r="OVY40" s="1488"/>
      <c r="OVZ40" s="1487"/>
      <c r="OWA40" s="1488"/>
      <c r="OWB40" s="1488"/>
      <c r="OWC40" s="1488"/>
      <c r="OWD40" s="1488"/>
      <c r="OWE40" s="1488"/>
      <c r="OWF40" s="1488"/>
      <c r="OWG40" s="1488"/>
      <c r="OWH40" s="1488"/>
      <c r="OWI40" s="1487"/>
      <c r="OWJ40" s="1488"/>
      <c r="OWK40" s="1488"/>
      <c r="OWL40" s="1488"/>
      <c r="OWM40" s="1488"/>
      <c r="OWN40" s="1488"/>
      <c r="OWO40" s="1488"/>
      <c r="OWP40" s="1488"/>
      <c r="OWQ40" s="1488"/>
      <c r="OWR40" s="1487"/>
      <c r="OWS40" s="1488"/>
      <c r="OWT40" s="1488"/>
      <c r="OWU40" s="1488"/>
      <c r="OWV40" s="1488"/>
      <c r="OWW40" s="1488"/>
      <c r="OWX40" s="1488"/>
      <c r="OWY40" s="1488"/>
      <c r="OWZ40" s="1488"/>
      <c r="OXA40" s="1487"/>
      <c r="OXB40" s="1488"/>
      <c r="OXC40" s="1488"/>
      <c r="OXD40" s="1488"/>
      <c r="OXE40" s="1488"/>
      <c r="OXF40" s="1488"/>
      <c r="OXG40" s="1488"/>
      <c r="OXH40" s="1488"/>
      <c r="OXI40" s="1488"/>
      <c r="OXJ40" s="1487"/>
      <c r="OXK40" s="1488"/>
      <c r="OXL40" s="1488"/>
      <c r="OXM40" s="1488"/>
      <c r="OXN40" s="1488"/>
      <c r="OXO40" s="1488"/>
      <c r="OXP40" s="1488"/>
      <c r="OXQ40" s="1488"/>
      <c r="OXR40" s="1488"/>
      <c r="OXS40" s="1487"/>
      <c r="OXT40" s="1488"/>
      <c r="OXU40" s="1488"/>
      <c r="OXV40" s="1488"/>
      <c r="OXW40" s="1488"/>
      <c r="OXX40" s="1488"/>
      <c r="OXY40" s="1488"/>
      <c r="OXZ40" s="1488"/>
      <c r="OYA40" s="1488"/>
      <c r="OYB40" s="1487"/>
      <c r="OYC40" s="1488"/>
      <c r="OYD40" s="1488"/>
      <c r="OYE40" s="1488"/>
      <c r="OYF40" s="1488"/>
      <c r="OYG40" s="1488"/>
      <c r="OYH40" s="1488"/>
      <c r="OYI40" s="1488"/>
      <c r="OYJ40" s="1488"/>
      <c r="OYK40" s="1487"/>
      <c r="OYL40" s="1488"/>
      <c r="OYM40" s="1488"/>
      <c r="OYN40" s="1488"/>
      <c r="OYO40" s="1488"/>
      <c r="OYP40" s="1488"/>
      <c r="OYQ40" s="1488"/>
      <c r="OYR40" s="1488"/>
      <c r="OYS40" s="1488"/>
      <c r="OYT40" s="1487"/>
      <c r="OYU40" s="1488"/>
      <c r="OYV40" s="1488"/>
      <c r="OYW40" s="1488"/>
      <c r="OYX40" s="1488"/>
      <c r="OYY40" s="1488"/>
      <c r="OYZ40" s="1488"/>
      <c r="OZA40" s="1488"/>
      <c r="OZB40" s="1488"/>
      <c r="OZC40" s="1487"/>
      <c r="OZD40" s="1488"/>
      <c r="OZE40" s="1488"/>
      <c r="OZF40" s="1488"/>
      <c r="OZG40" s="1488"/>
      <c r="OZH40" s="1488"/>
      <c r="OZI40" s="1488"/>
      <c r="OZJ40" s="1488"/>
      <c r="OZK40" s="1488"/>
      <c r="OZL40" s="1487"/>
      <c r="OZM40" s="1488"/>
      <c r="OZN40" s="1488"/>
      <c r="OZO40" s="1488"/>
      <c r="OZP40" s="1488"/>
      <c r="OZQ40" s="1488"/>
      <c r="OZR40" s="1488"/>
      <c r="OZS40" s="1488"/>
      <c r="OZT40" s="1488"/>
      <c r="OZU40" s="1487"/>
      <c r="OZV40" s="1488"/>
      <c r="OZW40" s="1488"/>
      <c r="OZX40" s="1488"/>
      <c r="OZY40" s="1488"/>
      <c r="OZZ40" s="1488"/>
      <c r="PAA40" s="1488"/>
      <c r="PAB40" s="1488"/>
      <c r="PAC40" s="1488"/>
      <c r="PAD40" s="1487"/>
      <c r="PAE40" s="1488"/>
      <c r="PAF40" s="1488"/>
      <c r="PAG40" s="1488"/>
      <c r="PAH40" s="1488"/>
      <c r="PAI40" s="1488"/>
      <c r="PAJ40" s="1488"/>
      <c r="PAK40" s="1488"/>
      <c r="PAL40" s="1488"/>
      <c r="PAM40" s="1487"/>
      <c r="PAN40" s="1488"/>
      <c r="PAO40" s="1488"/>
      <c r="PAP40" s="1488"/>
      <c r="PAQ40" s="1488"/>
      <c r="PAR40" s="1488"/>
      <c r="PAS40" s="1488"/>
      <c r="PAT40" s="1488"/>
      <c r="PAU40" s="1488"/>
      <c r="PAV40" s="1487"/>
      <c r="PAW40" s="1488"/>
      <c r="PAX40" s="1488"/>
      <c r="PAY40" s="1488"/>
      <c r="PAZ40" s="1488"/>
      <c r="PBA40" s="1488"/>
      <c r="PBB40" s="1488"/>
      <c r="PBC40" s="1488"/>
      <c r="PBD40" s="1488"/>
      <c r="PBE40" s="1487"/>
      <c r="PBF40" s="1488"/>
      <c r="PBG40" s="1488"/>
      <c r="PBH40" s="1488"/>
      <c r="PBI40" s="1488"/>
      <c r="PBJ40" s="1488"/>
      <c r="PBK40" s="1488"/>
      <c r="PBL40" s="1488"/>
      <c r="PBM40" s="1488"/>
      <c r="PBN40" s="1487"/>
      <c r="PBO40" s="1488"/>
      <c r="PBP40" s="1488"/>
      <c r="PBQ40" s="1488"/>
      <c r="PBR40" s="1488"/>
      <c r="PBS40" s="1488"/>
      <c r="PBT40" s="1488"/>
      <c r="PBU40" s="1488"/>
      <c r="PBV40" s="1488"/>
      <c r="PBW40" s="1487"/>
      <c r="PBX40" s="1488"/>
      <c r="PBY40" s="1488"/>
      <c r="PBZ40" s="1488"/>
      <c r="PCA40" s="1488"/>
      <c r="PCB40" s="1488"/>
      <c r="PCC40" s="1488"/>
      <c r="PCD40" s="1488"/>
      <c r="PCE40" s="1488"/>
      <c r="PCF40" s="1487"/>
      <c r="PCG40" s="1488"/>
      <c r="PCH40" s="1488"/>
      <c r="PCI40" s="1488"/>
      <c r="PCJ40" s="1488"/>
      <c r="PCK40" s="1488"/>
      <c r="PCL40" s="1488"/>
      <c r="PCM40" s="1488"/>
      <c r="PCN40" s="1488"/>
      <c r="PCO40" s="1487"/>
      <c r="PCP40" s="1488"/>
      <c r="PCQ40" s="1488"/>
      <c r="PCR40" s="1488"/>
      <c r="PCS40" s="1488"/>
      <c r="PCT40" s="1488"/>
      <c r="PCU40" s="1488"/>
      <c r="PCV40" s="1488"/>
      <c r="PCW40" s="1488"/>
      <c r="PCX40" s="1487"/>
      <c r="PCY40" s="1488"/>
      <c r="PCZ40" s="1488"/>
      <c r="PDA40" s="1488"/>
      <c r="PDB40" s="1488"/>
      <c r="PDC40" s="1488"/>
      <c r="PDD40" s="1488"/>
      <c r="PDE40" s="1488"/>
      <c r="PDF40" s="1488"/>
      <c r="PDG40" s="1487"/>
      <c r="PDH40" s="1488"/>
      <c r="PDI40" s="1488"/>
      <c r="PDJ40" s="1488"/>
      <c r="PDK40" s="1488"/>
      <c r="PDL40" s="1488"/>
      <c r="PDM40" s="1488"/>
      <c r="PDN40" s="1488"/>
      <c r="PDO40" s="1488"/>
      <c r="PDP40" s="1487"/>
      <c r="PDQ40" s="1488"/>
      <c r="PDR40" s="1488"/>
      <c r="PDS40" s="1488"/>
      <c r="PDT40" s="1488"/>
      <c r="PDU40" s="1488"/>
      <c r="PDV40" s="1488"/>
      <c r="PDW40" s="1488"/>
      <c r="PDX40" s="1488"/>
      <c r="PDY40" s="1487"/>
      <c r="PDZ40" s="1488"/>
      <c r="PEA40" s="1488"/>
      <c r="PEB40" s="1488"/>
      <c r="PEC40" s="1488"/>
      <c r="PED40" s="1488"/>
      <c r="PEE40" s="1488"/>
      <c r="PEF40" s="1488"/>
      <c r="PEG40" s="1488"/>
      <c r="PEH40" s="1487"/>
      <c r="PEI40" s="1488"/>
      <c r="PEJ40" s="1488"/>
      <c r="PEK40" s="1488"/>
      <c r="PEL40" s="1488"/>
      <c r="PEM40" s="1488"/>
      <c r="PEN40" s="1488"/>
      <c r="PEO40" s="1488"/>
      <c r="PEP40" s="1488"/>
      <c r="PEQ40" s="1487"/>
      <c r="PER40" s="1488"/>
      <c r="PES40" s="1488"/>
      <c r="PET40" s="1488"/>
      <c r="PEU40" s="1488"/>
      <c r="PEV40" s="1488"/>
      <c r="PEW40" s="1488"/>
      <c r="PEX40" s="1488"/>
      <c r="PEY40" s="1488"/>
      <c r="PEZ40" s="1487"/>
      <c r="PFA40" s="1488"/>
      <c r="PFB40" s="1488"/>
      <c r="PFC40" s="1488"/>
      <c r="PFD40" s="1488"/>
      <c r="PFE40" s="1488"/>
      <c r="PFF40" s="1488"/>
      <c r="PFG40" s="1488"/>
      <c r="PFH40" s="1488"/>
      <c r="PFI40" s="1487"/>
      <c r="PFJ40" s="1488"/>
      <c r="PFK40" s="1488"/>
      <c r="PFL40" s="1488"/>
      <c r="PFM40" s="1488"/>
      <c r="PFN40" s="1488"/>
      <c r="PFO40" s="1488"/>
      <c r="PFP40" s="1488"/>
      <c r="PFQ40" s="1488"/>
      <c r="PFR40" s="1487"/>
      <c r="PFS40" s="1488"/>
      <c r="PFT40" s="1488"/>
      <c r="PFU40" s="1488"/>
      <c r="PFV40" s="1488"/>
      <c r="PFW40" s="1488"/>
      <c r="PFX40" s="1488"/>
      <c r="PFY40" s="1488"/>
      <c r="PFZ40" s="1488"/>
      <c r="PGA40" s="1487"/>
      <c r="PGB40" s="1488"/>
      <c r="PGC40" s="1488"/>
      <c r="PGD40" s="1488"/>
      <c r="PGE40" s="1488"/>
      <c r="PGF40" s="1488"/>
      <c r="PGG40" s="1488"/>
      <c r="PGH40" s="1488"/>
      <c r="PGI40" s="1488"/>
      <c r="PGJ40" s="1487"/>
      <c r="PGK40" s="1488"/>
      <c r="PGL40" s="1488"/>
      <c r="PGM40" s="1488"/>
      <c r="PGN40" s="1488"/>
      <c r="PGO40" s="1488"/>
      <c r="PGP40" s="1488"/>
      <c r="PGQ40" s="1488"/>
      <c r="PGR40" s="1488"/>
      <c r="PGS40" s="1487"/>
      <c r="PGT40" s="1488"/>
      <c r="PGU40" s="1488"/>
      <c r="PGV40" s="1488"/>
      <c r="PGW40" s="1488"/>
      <c r="PGX40" s="1488"/>
      <c r="PGY40" s="1488"/>
      <c r="PGZ40" s="1488"/>
      <c r="PHA40" s="1488"/>
      <c r="PHB40" s="1487"/>
      <c r="PHC40" s="1488"/>
      <c r="PHD40" s="1488"/>
      <c r="PHE40" s="1488"/>
      <c r="PHF40" s="1488"/>
      <c r="PHG40" s="1488"/>
      <c r="PHH40" s="1488"/>
      <c r="PHI40" s="1488"/>
      <c r="PHJ40" s="1488"/>
      <c r="PHK40" s="1487"/>
      <c r="PHL40" s="1488"/>
      <c r="PHM40" s="1488"/>
      <c r="PHN40" s="1488"/>
      <c r="PHO40" s="1488"/>
      <c r="PHP40" s="1488"/>
      <c r="PHQ40" s="1488"/>
      <c r="PHR40" s="1488"/>
      <c r="PHS40" s="1488"/>
      <c r="PHT40" s="1487"/>
      <c r="PHU40" s="1488"/>
      <c r="PHV40" s="1488"/>
      <c r="PHW40" s="1488"/>
      <c r="PHX40" s="1488"/>
      <c r="PHY40" s="1488"/>
      <c r="PHZ40" s="1488"/>
      <c r="PIA40" s="1488"/>
      <c r="PIB40" s="1488"/>
      <c r="PIC40" s="1487"/>
      <c r="PID40" s="1488"/>
      <c r="PIE40" s="1488"/>
      <c r="PIF40" s="1488"/>
      <c r="PIG40" s="1488"/>
      <c r="PIH40" s="1488"/>
      <c r="PII40" s="1488"/>
      <c r="PIJ40" s="1488"/>
      <c r="PIK40" s="1488"/>
      <c r="PIL40" s="1487"/>
      <c r="PIM40" s="1488"/>
      <c r="PIN40" s="1488"/>
      <c r="PIO40" s="1488"/>
      <c r="PIP40" s="1488"/>
      <c r="PIQ40" s="1488"/>
      <c r="PIR40" s="1488"/>
      <c r="PIS40" s="1488"/>
      <c r="PIT40" s="1488"/>
      <c r="PIU40" s="1487"/>
      <c r="PIV40" s="1488"/>
      <c r="PIW40" s="1488"/>
      <c r="PIX40" s="1488"/>
      <c r="PIY40" s="1488"/>
      <c r="PIZ40" s="1488"/>
      <c r="PJA40" s="1488"/>
      <c r="PJB40" s="1488"/>
      <c r="PJC40" s="1488"/>
      <c r="PJD40" s="1487"/>
      <c r="PJE40" s="1488"/>
      <c r="PJF40" s="1488"/>
      <c r="PJG40" s="1488"/>
      <c r="PJH40" s="1488"/>
      <c r="PJI40" s="1488"/>
      <c r="PJJ40" s="1488"/>
      <c r="PJK40" s="1488"/>
      <c r="PJL40" s="1488"/>
      <c r="PJM40" s="1487"/>
      <c r="PJN40" s="1488"/>
      <c r="PJO40" s="1488"/>
      <c r="PJP40" s="1488"/>
      <c r="PJQ40" s="1488"/>
      <c r="PJR40" s="1488"/>
      <c r="PJS40" s="1488"/>
      <c r="PJT40" s="1488"/>
      <c r="PJU40" s="1488"/>
      <c r="PJV40" s="1487"/>
      <c r="PJW40" s="1488"/>
      <c r="PJX40" s="1488"/>
      <c r="PJY40" s="1488"/>
      <c r="PJZ40" s="1488"/>
      <c r="PKA40" s="1488"/>
      <c r="PKB40" s="1488"/>
      <c r="PKC40" s="1488"/>
      <c r="PKD40" s="1488"/>
      <c r="PKE40" s="1487"/>
      <c r="PKF40" s="1488"/>
      <c r="PKG40" s="1488"/>
      <c r="PKH40" s="1488"/>
      <c r="PKI40" s="1488"/>
      <c r="PKJ40" s="1488"/>
      <c r="PKK40" s="1488"/>
      <c r="PKL40" s="1488"/>
      <c r="PKM40" s="1488"/>
      <c r="PKN40" s="1487"/>
      <c r="PKO40" s="1488"/>
      <c r="PKP40" s="1488"/>
      <c r="PKQ40" s="1488"/>
      <c r="PKR40" s="1488"/>
      <c r="PKS40" s="1488"/>
      <c r="PKT40" s="1488"/>
      <c r="PKU40" s="1488"/>
      <c r="PKV40" s="1488"/>
      <c r="PKW40" s="1487"/>
      <c r="PKX40" s="1488"/>
      <c r="PKY40" s="1488"/>
      <c r="PKZ40" s="1488"/>
      <c r="PLA40" s="1488"/>
      <c r="PLB40" s="1488"/>
      <c r="PLC40" s="1488"/>
      <c r="PLD40" s="1488"/>
      <c r="PLE40" s="1488"/>
      <c r="PLF40" s="1487"/>
      <c r="PLG40" s="1488"/>
      <c r="PLH40" s="1488"/>
      <c r="PLI40" s="1488"/>
      <c r="PLJ40" s="1488"/>
      <c r="PLK40" s="1488"/>
      <c r="PLL40" s="1488"/>
      <c r="PLM40" s="1488"/>
      <c r="PLN40" s="1488"/>
      <c r="PLO40" s="1487"/>
      <c r="PLP40" s="1488"/>
      <c r="PLQ40" s="1488"/>
      <c r="PLR40" s="1488"/>
      <c r="PLS40" s="1488"/>
      <c r="PLT40" s="1488"/>
      <c r="PLU40" s="1488"/>
      <c r="PLV40" s="1488"/>
      <c r="PLW40" s="1488"/>
      <c r="PLX40" s="1487"/>
      <c r="PLY40" s="1488"/>
      <c r="PLZ40" s="1488"/>
      <c r="PMA40" s="1488"/>
      <c r="PMB40" s="1488"/>
      <c r="PMC40" s="1488"/>
      <c r="PMD40" s="1488"/>
      <c r="PME40" s="1488"/>
      <c r="PMF40" s="1488"/>
      <c r="PMG40" s="1487"/>
      <c r="PMH40" s="1488"/>
      <c r="PMI40" s="1488"/>
      <c r="PMJ40" s="1488"/>
      <c r="PMK40" s="1488"/>
      <c r="PML40" s="1488"/>
      <c r="PMM40" s="1488"/>
      <c r="PMN40" s="1488"/>
      <c r="PMO40" s="1488"/>
      <c r="PMP40" s="1487"/>
      <c r="PMQ40" s="1488"/>
      <c r="PMR40" s="1488"/>
      <c r="PMS40" s="1488"/>
      <c r="PMT40" s="1488"/>
      <c r="PMU40" s="1488"/>
      <c r="PMV40" s="1488"/>
      <c r="PMW40" s="1488"/>
      <c r="PMX40" s="1488"/>
      <c r="PMY40" s="1487"/>
      <c r="PMZ40" s="1488"/>
      <c r="PNA40" s="1488"/>
      <c r="PNB40" s="1488"/>
      <c r="PNC40" s="1488"/>
      <c r="PND40" s="1488"/>
      <c r="PNE40" s="1488"/>
      <c r="PNF40" s="1488"/>
      <c r="PNG40" s="1488"/>
      <c r="PNH40" s="1487"/>
      <c r="PNI40" s="1488"/>
      <c r="PNJ40" s="1488"/>
      <c r="PNK40" s="1488"/>
      <c r="PNL40" s="1488"/>
      <c r="PNM40" s="1488"/>
      <c r="PNN40" s="1488"/>
      <c r="PNO40" s="1488"/>
      <c r="PNP40" s="1488"/>
      <c r="PNQ40" s="1487"/>
      <c r="PNR40" s="1488"/>
      <c r="PNS40" s="1488"/>
      <c r="PNT40" s="1488"/>
      <c r="PNU40" s="1488"/>
      <c r="PNV40" s="1488"/>
      <c r="PNW40" s="1488"/>
      <c r="PNX40" s="1488"/>
      <c r="PNY40" s="1488"/>
      <c r="PNZ40" s="1487"/>
      <c r="POA40" s="1488"/>
      <c r="POB40" s="1488"/>
      <c r="POC40" s="1488"/>
      <c r="POD40" s="1488"/>
      <c r="POE40" s="1488"/>
      <c r="POF40" s="1488"/>
      <c r="POG40" s="1488"/>
      <c r="POH40" s="1488"/>
      <c r="POI40" s="1487"/>
      <c r="POJ40" s="1488"/>
      <c r="POK40" s="1488"/>
      <c r="POL40" s="1488"/>
      <c r="POM40" s="1488"/>
      <c r="PON40" s="1488"/>
      <c r="POO40" s="1488"/>
      <c r="POP40" s="1488"/>
      <c r="POQ40" s="1488"/>
      <c r="POR40" s="1487"/>
      <c r="POS40" s="1488"/>
      <c r="POT40" s="1488"/>
      <c r="POU40" s="1488"/>
      <c r="POV40" s="1488"/>
      <c r="POW40" s="1488"/>
      <c r="POX40" s="1488"/>
      <c r="POY40" s="1488"/>
      <c r="POZ40" s="1488"/>
      <c r="PPA40" s="1487"/>
      <c r="PPB40" s="1488"/>
      <c r="PPC40" s="1488"/>
      <c r="PPD40" s="1488"/>
      <c r="PPE40" s="1488"/>
      <c r="PPF40" s="1488"/>
      <c r="PPG40" s="1488"/>
      <c r="PPH40" s="1488"/>
      <c r="PPI40" s="1488"/>
      <c r="PPJ40" s="1487"/>
      <c r="PPK40" s="1488"/>
      <c r="PPL40" s="1488"/>
      <c r="PPM40" s="1488"/>
      <c r="PPN40" s="1488"/>
      <c r="PPO40" s="1488"/>
      <c r="PPP40" s="1488"/>
      <c r="PPQ40" s="1488"/>
      <c r="PPR40" s="1488"/>
      <c r="PPS40" s="1487"/>
      <c r="PPT40" s="1488"/>
      <c r="PPU40" s="1488"/>
      <c r="PPV40" s="1488"/>
      <c r="PPW40" s="1488"/>
      <c r="PPX40" s="1488"/>
      <c r="PPY40" s="1488"/>
      <c r="PPZ40" s="1488"/>
      <c r="PQA40" s="1488"/>
      <c r="PQB40" s="1487"/>
      <c r="PQC40" s="1488"/>
      <c r="PQD40" s="1488"/>
      <c r="PQE40" s="1488"/>
      <c r="PQF40" s="1488"/>
      <c r="PQG40" s="1488"/>
      <c r="PQH40" s="1488"/>
      <c r="PQI40" s="1488"/>
      <c r="PQJ40" s="1488"/>
      <c r="PQK40" s="1487"/>
      <c r="PQL40" s="1488"/>
      <c r="PQM40" s="1488"/>
      <c r="PQN40" s="1488"/>
      <c r="PQO40" s="1488"/>
      <c r="PQP40" s="1488"/>
      <c r="PQQ40" s="1488"/>
      <c r="PQR40" s="1488"/>
      <c r="PQS40" s="1488"/>
      <c r="PQT40" s="1487"/>
      <c r="PQU40" s="1488"/>
      <c r="PQV40" s="1488"/>
      <c r="PQW40" s="1488"/>
      <c r="PQX40" s="1488"/>
      <c r="PQY40" s="1488"/>
      <c r="PQZ40" s="1488"/>
      <c r="PRA40" s="1488"/>
      <c r="PRB40" s="1488"/>
      <c r="PRC40" s="1487"/>
      <c r="PRD40" s="1488"/>
      <c r="PRE40" s="1488"/>
      <c r="PRF40" s="1488"/>
      <c r="PRG40" s="1488"/>
      <c r="PRH40" s="1488"/>
      <c r="PRI40" s="1488"/>
      <c r="PRJ40" s="1488"/>
      <c r="PRK40" s="1488"/>
      <c r="PRL40" s="1487"/>
      <c r="PRM40" s="1488"/>
      <c r="PRN40" s="1488"/>
      <c r="PRO40" s="1488"/>
      <c r="PRP40" s="1488"/>
      <c r="PRQ40" s="1488"/>
      <c r="PRR40" s="1488"/>
      <c r="PRS40" s="1488"/>
      <c r="PRT40" s="1488"/>
      <c r="PRU40" s="1487"/>
      <c r="PRV40" s="1488"/>
      <c r="PRW40" s="1488"/>
      <c r="PRX40" s="1488"/>
      <c r="PRY40" s="1488"/>
      <c r="PRZ40" s="1488"/>
      <c r="PSA40" s="1488"/>
      <c r="PSB40" s="1488"/>
      <c r="PSC40" s="1488"/>
      <c r="PSD40" s="1487"/>
      <c r="PSE40" s="1488"/>
      <c r="PSF40" s="1488"/>
      <c r="PSG40" s="1488"/>
      <c r="PSH40" s="1488"/>
      <c r="PSI40" s="1488"/>
      <c r="PSJ40" s="1488"/>
      <c r="PSK40" s="1488"/>
      <c r="PSL40" s="1488"/>
      <c r="PSM40" s="1487"/>
      <c r="PSN40" s="1488"/>
      <c r="PSO40" s="1488"/>
      <c r="PSP40" s="1488"/>
      <c r="PSQ40" s="1488"/>
      <c r="PSR40" s="1488"/>
      <c r="PSS40" s="1488"/>
      <c r="PST40" s="1488"/>
      <c r="PSU40" s="1488"/>
      <c r="PSV40" s="1487"/>
      <c r="PSW40" s="1488"/>
      <c r="PSX40" s="1488"/>
      <c r="PSY40" s="1488"/>
      <c r="PSZ40" s="1488"/>
      <c r="PTA40" s="1488"/>
      <c r="PTB40" s="1488"/>
      <c r="PTC40" s="1488"/>
      <c r="PTD40" s="1488"/>
      <c r="PTE40" s="1487"/>
      <c r="PTF40" s="1488"/>
      <c r="PTG40" s="1488"/>
      <c r="PTH40" s="1488"/>
      <c r="PTI40" s="1488"/>
      <c r="PTJ40" s="1488"/>
      <c r="PTK40" s="1488"/>
      <c r="PTL40" s="1488"/>
      <c r="PTM40" s="1488"/>
      <c r="PTN40" s="1487"/>
      <c r="PTO40" s="1488"/>
      <c r="PTP40" s="1488"/>
      <c r="PTQ40" s="1488"/>
      <c r="PTR40" s="1488"/>
      <c r="PTS40" s="1488"/>
      <c r="PTT40" s="1488"/>
      <c r="PTU40" s="1488"/>
      <c r="PTV40" s="1488"/>
      <c r="PTW40" s="1487"/>
      <c r="PTX40" s="1488"/>
      <c r="PTY40" s="1488"/>
      <c r="PTZ40" s="1488"/>
      <c r="PUA40" s="1488"/>
      <c r="PUB40" s="1488"/>
      <c r="PUC40" s="1488"/>
      <c r="PUD40" s="1488"/>
      <c r="PUE40" s="1488"/>
      <c r="PUF40" s="1487"/>
      <c r="PUG40" s="1488"/>
      <c r="PUH40" s="1488"/>
      <c r="PUI40" s="1488"/>
      <c r="PUJ40" s="1488"/>
      <c r="PUK40" s="1488"/>
      <c r="PUL40" s="1488"/>
      <c r="PUM40" s="1488"/>
      <c r="PUN40" s="1488"/>
      <c r="PUO40" s="1487"/>
      <c r="PUP40" s="1488"/>
      <c r="PUQ40" s="1488"/>
      <c r="PUR40" s="1488"/>
      <c r="PUS40" s="1488"/>
      <c r="PUT40" s="1488"/>
      <c r="PUU40" s="1488"/>
      <c r="PUV40" s="1488"/>
      <c r="PUW40" s="1488"/>
      <c r="PUX40" s="1487"/>
      <c r="PUY40" s="1488"/>
      <c r="PUZ40" s="1488"/>
      <c r="PVA40" s="1488"/>
      <c r="PVB40" s="1488"/>
      <c r="PVC40" s="1488"/>
      <c r="PVD40" s="1488"/>
      <c r="PVE40" s="1488"/>
      <c r="PVF40" s="1488"/>
      <c r="PVG40" s="1487"/>
      <c r="PVH40" s="1488"/>
      <c r="PVI40" s="1488"/>
      <c r="PVJ40" s="1488"/>
      <c r="PVK40" s="1488"/>
      <c r="PVL40" s="1488"/>
      <c r="PVM40" s="1488"/>
      <c r="PVN40" s="1488"/>
      <c r="PVO40" s="1488"/>
      <c r="PVP40" s="1487"/>
      <c r="PVQ40" s="1488"/>
      <c r="PVR40" s="1488"/>
      <c r="PVS40" s="1488"/>
      <c r="PVT40" s="1488"/>
      <c r="PVU40" s="1488"/>
      <c r="PVV40" s="1488"/>
      <c r="PVW40" s="1488"/>
      <c r="PVX40" s="1488"/>
      <c r="PVY40" s="1487"/>
      <c r="PVZ40" s="1488"/>
      <c r="PWA40" s="1488"/>
      <c r="PWB40" s="1488"/>
      <c r="PWC40" s="1488"/>
      <c r="PWD40" s="1488"/>
      <c r="PWE40" s="1488"/>
      <c r="PWF40" s="1488"/>
      <c r="PWG40" s="1488"/>
      <c r="PWH40" s="1487"/>
      <c r="PWI40" s="1488"/>
      <c r="PWJ40" s="1488"/>
      <c r="PWK40" s="1488"/>
      <c r="PWL40" s="1488"/>
      <c r="PWM40" s="1488"/>
      <c r="PWN40" s="1488"/>
      <c r="PWO40" s="1488"/>
      <c r="PWP40" s="1488"/>
      <c r="PWQ40" s="1487"/>
      <c r="PWR40" s="1488"/>
      <c r="PWS40" s="1488"/>
      <c r="PWT40" s="1488"/>
      <c r="PWU40" s="1488"/>
      <c r="PWV40" s="1488"/>
      <c r="PWW40" s="1488"/>
      <c r="PWX40" s="1488"/>
      <c r="PWY40" s="1488"/>
      <c r="PWZ40" s="1487"/>
      <c r="PXA40" s="1488"/>
      <c r="PXB40" s="1488"/>
      <c r="PXC40" s="1488"/>
      <c r="PXD40" s="1488"/>
      <c r="PXE40" s="1488"/>
      <c r="PXF40" s="1488"/>
      <c r="PXG40" s="1488"/>
      <c r="PXH40" s="1488"/>
      <c r="PXI40" s="1487"/>
      <c r="PXJ40" s="1488"/>
      <c r="PXK40" s="1488"/>
      <c r="PXL40" s="1488"/>
      <c r="PXM40" s="1488"/>
      <c r="PXN40" s="1488"/>
      <c r="PXO40" s="1488"/>
      <c r="PXP40" s="1488"/>
      <c r="PXQ40" s="1488"/>
      <c r="PXR40" s="1487"/>
      <c r="PXS40" s="1488"/>
      <c r="PXT40" s="1488"/>
      <c r="PXU40" s="1488"/>
      <c r="PXV40" s="1488"/>
      <c r="PXW40" s="1488"/>
      <c r="PXX40" s="1488"/>
      <c r="PXY40" s="1488"/>
      <c r="PXZ40" s="1488"/>
      <c r="PYA40" s="1487"/>
      <c r="PYB40" s="1488"/>
      <c r="PYC40" s="1488"/>
      <c r="PYD40" s="1488"/>
      <c r="PYE40" s="1488"/>
      <c r="PYF40" s="1488"/>
      <c r="PYG40" s="1488"/>
      <c r="PYH40" s="1488"/>
      <c r="PYI40" s="1488"/>
      <c r="PYJ40" s="1487"/>
      <c r="PYK40" s="1488"/>
      <c r="PYL40" s="1488"/>
      <c r="PYM40" s="1488"/>
      <c r="PYN40" s="1488"/>
      <c r="PYO40" s="1488"/>
      <c r="PYP40" s="1488"/>
      <c r="PYQ40" s="1488"/>
      <c r="PYR40" s="1488"/>
      <c r="PYS40" s="1487"/>
      <c r="PYT40" s="1488"/>
      <c r="PYU40" s="1488"/>
      <c r="PYV40" s="1488"/>
      <c r="PYW40" s="1488"/>
      <c r="PYX40" s="1488"/>
      <c r="PYY40" s="1488"/>
      <c r="PYZ40" s="1488"/>
      <c r="PZA40" s="1488"/>
      <c r="PZB40" s="1487"/>
      <c r="PZC40" s="1488"/>
      <c r="PZD40" s="1488"/>
      <c r="PZE40" s="1488"/>
      <c r="PZF40" s="1488"/>
      <c r="PZG40" s="1488"/>
      <c r="PZH40" s="1488"/>
      <c r="PZI40" s="1488"/>
      <c r="PZJ40" s="1488"/>
      <c r="PZK40" s="1487"/>
      <c r="PZL40" s="1488"/>
      <c r="PZM40" s="1488"/>
      <c r="PZN40" s="1488"/>
      <c r="PZO40" s="1488"/>
      <c r="PZP40" s="1488"/>
      <c r="PZQ40" s="1488"/>
      <c r="PZR40" s="1488"/>
      <c r="PZS40" s="1488"/>
      <c r="PZT40" s="1487"/>
      <c r="PZU40" s="1488"/>
      <c r="PZV40" s="1488"/>
      <c r="PZW40" s="1488"/>
      <c r="PZX40" s="1488"/>
      <c r="PZY40" s="1488"/>
      <c r="PZZ40" s="1488"/>
      <c r="QAA40" s="1488"/>
      <c r="QAB40" s="1488"/>
      <c r="QAC40" s="1487"/>
      <c r="QAD40" s="1488"/>
      <c r="QAE40" s="1488"/>
      <c r="QAF40" s="1488"/>
      <c r="QAG40" s="1488"/>
      <c r="QAH40" s="1488"/>
      <c r="QAI40" s="1488"/>
      <c r="QAJ40" s="1488"/>
      <c r="QAK40" s="1488"/>
      <c r="QAL40" s="1487"/>
      <c r="QAM40" s="1488"/>
      <c r="QAN40" s="1488"/>
      <c r="QAO40" s="1488"/>
      <c r="QAP40" s="1488"/>
      <c r="QAQ40" s="1488"/>
      <c r="QAR40" s="1488"/>
      <c r="QAS40" s="1488"/>
      <c r="QAT40" s="1488"/>
      <c r="QAU40" s="1487"/>
      <c r="QAV40" s="1488"/>
      <c r="QAW40" s="1488"/>
      <c r="QAX40" s="1488"/>
      <c r="QAY40" s="1488"/>
      <c r="QAZ40" s="1488"/>
      <c r="QBA40" s="1488"/>
      <c r="QBB40" s="1488"/>
      <c r="QBC40" s="1488"/>
      <c r="QBD40" s="1487"/>
      <c r="QBE40" s="1488"/>
      <c r="QBF40" s="1488"/>
      <c r="QBG40" s="1488"/>
      <c r="QBH40" s="1488"/>
      <c r="QBI40" s="1488"/>
      <c r="QBJ40" s="1488"/>
      <c r="QBK40" s="1488"/>
      <c r="QBL40" s="1488"/>
      <c r="QBM40" s="1487"/>
      <c r="QBN40" s="1488"/>
      <c r="QBO40" s="1488"/>
      <c r="QBP40" s="1488"/>
      <c r="QBQ40" s="1488"/>
      <c r="QBR40" s="1488"/>
      <c r="QBS40" s="1488"/>
      <c r="QBT40" s="1488"/>
      <c r="QBU40" s="1488"/>
      <c r="QBV40" s="1487"/>
      <c r="QBW40" s="1488"/>
      <c r="QBX40" s="1488"/>
      <c r="QBY40" s="1488"/>
      <c r="QBZ40" s="1488"/>
      <c r="QCA40" s="1488"/>
      <c r="QCB40" s="1488"/>
      <c r="QCC40" s="1488"/>
      <c r="QCD40" s="1488"/>
      <c r="QCE40" s="1487"/>
      <c r="QCF40" s="1488"/>
      <c r="QCG40" s="1488"/>
      <c r="QCH40" s="1488"/>
      <c r="QCI40" s="1488"/>
      <c r="QCJ40" s="1488"/>
      <c r="QCK40" s="1488"/>
      <c r="QCL40" s="1488"/>
      <c r="QCM40" s="1488"/>
      <c r="QCN40" s="1487"/>
      <c r="QCO40" s="1488"/>
      <c r="QCP40" s="1488"/>
      <c r="QCQ40" s="1488"/>
      <c r="QCR40" s="1488"/>
      <c r="QCS40" s="1488"/>
      <c r="QCT40" s="1488"/>
      <c r="QCU40" s="1488"/>
      <c r="QCV40" s="1488"/>
      <c r="QCW40" s="1487"/>
      <c r="QCX40" s="1488"/>
      <c r="QCY40" s="1488"/>
      <c r="QCZ40" s="1488"/>
      <c r="QDA40" s="1488"/>
      <c r="QDB40" s="1488"/>
      <c r="QDC40" s="1488"/>
      <c r="QDD40" s="1488"/>
      <c r="QDE40" s="1488"/>
      <c r="QDF40" s="1487"/>
      <c r="QDG40" s="1488"/>
      <c r="QDH40" s="1488"/>
      <c r="QDI40" s="1488"/>
      <c r="QDJ40" s="1488"/>
      <c r="QDK40" s="1488"/>
      <c r="QDL40" s="1488"/>
      <c r="QDM40" s="1488"/>
      <c r="QDN40" s="1488"/>
      <c r="QDO40" s="1487"/>
      <c r="QDP40" s="1488"/>
      <c r="QDQ40" s="1488"/>
      <c r="QDR40" s="1488"/>
      <c r="QDS40" s="1488"/>
      <c r="QDT40" s="1488"/>
      <c r="QDU40" s="1488"/>
      <c r="QDV40" s="1488"/>
      <c r="QDW40" s="1488"/>
      <c r="QDX40" s="1487"/>
      <c r="QDY40" s="1488"/>
      <c r="QDZ40" s="1488"/>
      <c r="QEA40" s="1488"/>
      <c r="QEB40" s="1488"/>
      <c r="QEC40" s="1488"/>
      <c r="QED40" s="1488"/>
      <c r="QEE40" s="1488"/>
      <c r="QEF40" s="1488"/>
      <c r="QEG40" s="1487"/>
      <c r="QEH40" s="1488"/>
      <c r="QEI40" s="1488"/>
      <c r="QEJ40" s="1488"/>
      <c r="QEK40" s="1488"/>
      <c r="QEL40" s="1488"/>
      <c r="QEM40" s="1488"/>
      <c r="QEN40" s="1488"/>
      <c r="QEO40" s="1488"/>
      <c r="QEP40" s="1487"/>
      <c r="QEQ40" s="1488"/>
      <c r="QER40" s="1488"/>
      <c r="QES40" s="1488"/>
      <c r="QET40" s="1488"/>
      <c r="QEU40" s="1488"/>
      <c r="QEV40" s="1488"/>
      <c r="QEW40" s="1488"/>
      <c r="QEX40" s="1488"/>
      <c r="QEY40" s="1487"/>
      <c r="QEZ40" s="1488"/>
      <c r="QFA40" s="1488"/>
      <c r="QFB40" s="1488"/>
      <c r="QFC40" s="1488"/>
      <c r="QFD40" s="1488"/>
      <c r="QFE40" s="1488"/>
      <c r="QFF40" s="1488"/>
      <c r="QFG40" s="1488"/>
      <c r="QFH40" s="1487"/>
      <c r="QFI40" s="1488"/>
      <c r="QFJ40" s="1488"/>
      <c r="QFK40" s="1488"/>
      <c r="QFL40" s="1488"/>
      <c r="QFM40" s="1488"/>
      <c r="QFN40" s="1488"/>
      <c r="QFO40" s="1488"/>
      <c r="QFP40" s="1488"/>
      <c r="QFQ40" s="1487"/>
      <c r="QFR40" s="1488"/>
      <c r="QFS40" s="1488"/>
      <c r="QFT40" s="1488"/>
      <c r="QFU40" s="1488"/>
      <c r="QFV40" s="1488"/>
      <c r="QFW40" s="1488"/>
      <c r="QFX40" s="1488"/>
      <c r="QFY40" s="1488"/>
      <c r="QFZ40" s="1487"/>
      <c r="QGA40" s="1488"/>
      <c r="QGB40" s="1488"/>
      <c r="QGC40" s="1488"/>
      <c r="QGD40" s="1488"/>
      <c r="QGE40" s="1488"/>
      <c r="QGF40" s="1488"/>
      <c r="QGG40" s="1488"/>
      <c r="QGH40" s="1488"/>
      <c r="QGI40" s="1487"/>
      <c r="QGJ40" s="1488"/>
      <c r="QGK40" s="1488"/>
      <c r="QGL40" s="1488"/>
      <c r="QGM40" s="1488"/>
      <c r="QGN40" s="1488"/>
      <c r="QGO40" s="1488"/>
      <c r="QGP40" s="1488"/>
      <c r="QGQ40" s="1488"/>
      <c r="QGR40" s="1487"/>
      <c r="QGS40" s="1488"/>
      <c r="QGT40" s="1488"/>
      <c r="QGU40" s="1488"/>
      <c r="QGV40" s="1488"/>
      <c r="QGW40" s="1488"/>
      <c r="QGX40" s="1488"/>
      <c r="QGY40" s="1488"/>
      <c r="QGZ40" s="1488"/>
      <c r="QHA40" s="1487"/>
      <c r="QHB40" s="1488"/>
      <c r="QHC40" s="1488"/>
      <c r="QHD40" s="1488"/>
      <c r="QHE40" s="1488"/>
      <c r="QHF40" s="1488"/>
      <c r="QHG40" s="1488"/>
      <c r="QHH40" s="1488"/>
      <c r="QHI40" s="1488"/>
      <c r="QHJ40" s="1487"/>
      <c r="QHK40" s="1488"/>
      <c r="QHL40" s="1488"/>
      <c r="QHM40" s="1488"/>
      <c r="QHN40" s="1488"/>
      <c r="QHO40" s="1488"/>
      <c r="QHP40" s="1488"/>
      <c r="QHQ40" s="1488"/>
      <c r="QHR40" s="1488"/>
      <c r="QHS40" s="1487"/>
      <c r="QHT40" s="1488"/>
      <c r="QHU40" s="1488"/>
      <c r="QHV40" s="1488"/>
      <c r="QHW40" s="1488"/>
      <c r="QHX40" s="1488"/>
      <c r="QHY40" s="1488"/>
      <c r="QHZ40" s="1488"/>
      <c r="QIA40" s="1488"/>
      <c r="QIB40" s="1487"/>
      <c r="QIC40" s="1488"/>
      <c r="QID40" s="1488"/>
      <c r="QIE40" s="1488"/>
      <c r="QIF40" s="1488"/>
      <c r="QIG40" s="1488"/>
      <c r="QIH40" s="1488"/>
      <c r="QII40" s="1488"/>
      <c r="QIJ40" s="1488"/>
      <c r="QIK40" s="1487"/>
      <c r="QIL40" s="1488"/>
      <c r="QIM40" s="1488"/>
      <c r="QIN40" s="1488"/>
      <c r="QIO40" s="1488"/>
      <c r="QIP40" s="1488"/>
      <c r="QIQ40" s="1488"/>
      <c r="QIR40" s="1488"/>
      <c r="QIS40" s="1488"/>
      <c r="QIT40" s="1487"/>
      <c r="QIU40" s="1488"/>
      <c r="QIV40" s="1488"/>
      <c r="QIW40" s="1488"/>
      <c r="QIX40" s="1488"/>
      <c r="QIY40" s="1488"/>
      <c r="QIZ40" s="1488"/>
      <c r="QJA40" s="1488"/>
      <c r="QJB40" s="1488"/>
      <c r="QJC40" s="1487"/>
      <c r="QJD40" s="1488"/>
      <c r="QJE40" s="1488"/>
      <c r="QJF40" s="1488"/>
      <c r="QJG40" s="1488"/>
      <c r="QJH40" s="1488"/>
      <c r="QJI40" s="1488"/>
      <c r="QJJ40" s="1488"/>
      <c r="QJK40" s="1488"/>
      <c r="QJL40" s="1487"/>
      <c r="QJM40" s="1488"/>
      <c r="QJN40" s="1488"/>
      <c r="QJO40" s="1488"/>
      <c r="QJP40" s="1488"/>
      <c r="QJQ40" s="1488"/>
      <c r="QJR40" s="1488"/>
      <c r="QJS40" s="1488"/>
      <c r="QJT40" s="1488"/>
      <c r="QJU40" s="1487"/>
      <c r="QJV40" s="1488"/>
      <c r="QJW40" s="1488"/>
      <c r="QJX40" s="1488"/>
      <c r="QJY40" s="1488"/>
      <c r="QJZ40" s="1488"/>
      <c r="QKA40" s="1488"/>
      <c r="QKB40" s="1488"/>
      <c r="QKC40" s="1488"/>
      <c r="QKD40" s="1487"/>
      <c r="QKE40" s="1488"/>
      <c r="QKF40" s="1488"/>
      <c r="QKG40" s="1488"/>
      <c r="QKH40" s="1488"/>
      <c r="QKI40" s="1488"/>
      <c r="QKJ40" s="1488"/>
      <c r="QKK40" s="1488"/>
      <c r="QKL40" s="1488"/>
      <c r="QKM40" s="1487"/>
      <c r="QKN40" s="1488"/>
      <c r="QKO40" s="1488"/>
      <c r="QKP40" s="1488"/>
      <c r="QKQ40" s="1488"/>
      <c r="QKR40" s="1488"/>
      <c r="QKS40" s="1488"/>
      <c r="QKT40" s="1488"/>
      <c r="QKU40" s="1488"/>
      <c r="QKV40" s="1487"/>
      <c r="QKW40" s="1488"/>
      <c r="QKX40" s="1488"/>
      <c r="QKY40" s="1488"/>
      <c r="QKZ40" s="1488"/>
      <c r="QLA40" s="1488"/>
      <c r="QLB40" s="1488"/>
      <c r="QLC40" s="1488"/>
      <c r="QLD40" s="1488"/>
      <c r="QLE40" s="1487"/>
      <c r="QLF40" s="1488"/>
      <c r="QLG40" s="1488"/>
      <c r="QLH40" s="1488"/>
      <c r="QLI40" s="1488"/>
      <c r="QLJ40" s="1488"/>
      <c r="QLK40" s="1488"/>
      <c r="QLL40" s="1488"/>
      <c r="QLM40" s="1488"/>
      <c r="QLN40" s="1487"/>
      <c r="QLO40" s="1488"/>
      <c r="QLP40" s="1488"/>
      <c r="QLQ40" s="1488"/>
      <c r="QLR40" s="1488"/>
      <c r="QLS40" s="1488"/>
      <c r="QLT40" s="1488"/>
      <c r="QLU40" s="1488"/>
      <c r="QLV40" s="1488"/>
      <c r="QLW40" s="1487"/>
      <c r="QLX40" s="1488"/>
      <c r="QLY40" s="1488"/>
      <c r="QLZ40" s="1488"/>
      <c r="QMA40" s="1488"/>
      <c r="QMB40" s="1488"/>
      <c r="QMC40" s="1488"/>
      <c r="QMD40" s="1488"/>
      <c r="QME40" s="1488"/>
      <c r="QMF40" s="1487"/>
      <c r="QMG40" s="1488"/>
      <c r="QMH40" s="1488"/>
      <c r="QMI40" s="1488"/>
      <c r="QMJ40" s="1488"/>
      <c r="QMK40" s="1488"/>
      <c r="QML40" s="1488"/>
      <c r="QMM40" s="1488"/>
      <c r="QMN40" s="1488"/>
      <c r="QMO40" s="1487"/>
      <c r="QMP40" s="1488"/>
      <c r="QMQ40" s="1488"/>
      <c r="QMR40" s="1488"/>
      <c r="QMS40" s="1488"/>
      <c r="QMT40" s="1488"/>
      <c r="QMU40" s="1488"/>
      <c r="QMV40" s="1488"/>
      <c r="QMW40" s="1488"/>
      <c r="QMX40" s="1487"/>
      <c r="QMY40" s="1488"/>
      <c r="QMZ40" s="1488"/>
      <c r="QNA40" s="1488"/>
      <c r="QNB40" s="1488"/>
      <c r="QNC40" s="1488"/>
      <c r="QND40" s="1488"/>
      <c r="QNE40" s="1488"/>
      <c r="QNF40" s="1488"/>
      <c r="QNG40" s="1487"/>
      <c r="QNH40" s="1488"/>
      <c r="QNI40" s="1488"/>
      <c r="QNJ40" s="1488"/>
      <c r="QNK40" s="1488"/>
      <c r="QNL40" s="1488"/>
      <c r="QNM40" s="1488"/>
      <c r="QNN40" s="1488"/>
      <c r="QNO40" s="1488"/>
      <c r="QNP40" s="1487"/>
      <c r="QNQ40" s="1488"/>
      <c r="QNR40" s="1488"/>
      <c r="QNS40" s="1488"/>
      <c r="QNT40" s="1488"/>
      <c r="QNU40" s="1488"/>
      <c r="QNV40" s="1488"/>
      <c r="QNW40" s="1488"/>
      <c r="QNX40" s="1488"/>
      <c r="QNY40" s="1487"/>
      <c r="QNZ40" s="1488"/>
      <c r="QOA40" s="1488"/>
      <c r="QOB40" s="1488"/>
      <c r="QOC40" s="1488"/>
      <c r="QOD40" s="1488"/>
      <c r="QOE40" s="1488"/>
      <c r="QOF40" s="1488"/>
      <c r="QOG40" s="1488"/>
      <c r="QOH40" s="1487"/>
      <c r="QOI40" s="1488"/>
      <c r="QOJ40" s="1488"/>
      <c r="QOK40" s="1488"/>
      <c r="QOL40" s="1488"/>
      <c r="QOM40" s="1488"/>
      <c r="QON40" s="1488"/>
      <c r="QOO40" s="1488"/>
      <c r="QOP40" s="1488"/>
      <c r="QOQ40" s="1487"/>
      <c r="QOR40" s="1488"/>
      <c r="QOS40" s="1488"/>
      <c r="QOT40" s="1488"/>
      <c r="QOU40" s="1488"/>
      <c r="QOV40" s="1488"/>
      <c r="QOW40" s="1488"/>
      <c r="QOX40" s="1488"/>
      <c r="QOY40" s="1488"/>
      <c r="QOZ40" s="1487"/>
      <c r="QPA40" s="1488"/>
      <c r="QPB40" s="1488"/>
      <c r="QPC40" s="1488"/>
      <c r="QPD40" s="1488"/>
      <c r="QPE40" s="1488"/>
      <c r="QPF40" s="1488"/>
      <c r="QPG40" s="1488"/>
      <c r="QPH40" s="1488"/>
      <c r="QPI40" s="1487"/>
      <c r="QPJ40" s="1488"/>
      <c r="QPK40" s="1488"/>
      <c r="QPL40" s="1488"/>
      <c r="QPM40" s="1488"/>
      <c r="QPN40" s="1488"/>
      <c r="QPO40" s="1488"/>
      <c r="QPP40" s="1488"/>
      <c r="QPQ40" s="1488"/>
      <c r="QPR40" s="1487"/>
      <c r="QPS40" s="1488"/>
      <c r="QPT40" s="1488"/>
      <c r="QPU40" s="1488"/>
      <c r="QPV40" s="1488"/>
      <c r="QPW40" s="1488"/>
      <c r="QPX40" s="1488"/>
      <c r="QPY40" s="1488"/>
      <c r="QPZ40" s="1488"/>
      <c r="QQA40" s="1487"/>
      <c r="QQB40" s="1488"/>
      <c r="QQC40" s="1488"/>
      <c r="QQD40" s="1488"/>
      <c r="QQE40" s="1488"/>
      <c r="QQF40" s="1488"/>
      <c r="QQG40" s="1488"/>
      <c r="QQH40" s="1488"/>
      <c r="QQI40" s="1488"/>
      <c r="QQJ40" s="1487"/>
      <c r="QQK40" s="1488"/>
      <c r="QQL40" s="1488"/>
      <c r="QQM40" s="1488"/>
      <c r="QQN40" s="1488"/>
      <c r="QQO40" s="1488"/>
      <c r="QQP40" s="1488"/>
      <c r="QQQ40" s="1488"/>
      <c r="QQR40" s="1488"/>
      <c r="QQS40" s="1487"/>
      <c r="QQT40" s="1488"/>
      <c r="QQU40" s="1488"/>
      <c r="QQV40" s="1488"/>
      <c r="QQW40" s="1488"/>
      <c r="QQX40" s="1488"/>
      <c r="QQY40" s="1488"/>
      <c r="QQZ40" s="1488"/>
      <c r="QRA40" s="1488"/>
      <c r="QRB40" s="1487"/>
      <c r="QRC40" s="1488"/>
      <c r="QRD40" s="1488"/>
      <c r="QRE40" s="1488"/>
      <c r="QRF40" s="1488"/>
      <c r="QRG40" s="1488"/>
      <c r="QRH40" s="1488"/>
      <c r="QRI40" s="1488"/>
      <c r="QRJ40" s="1488"/>
      <c r="QRK40" s="1487"/>
      <c r="QRL40" s="1488"/>
      <c r="QRM40" s="1488"/>
      <c r="QRN40" s="1488"/>
      <c r="QRO40" s="1488"/>
      <c r="QRP40" s="1488"/>
      <c r="QRQ40" s="1488"/>
      <c r="QRR40" s="1488"/>
      <c r="QRS40" s="1488"/>
      <c r="QRT40" s="1487"/>
      <c r="QRU40" s="1488"/>
      <c r="QRV40" s="1488"/>
      <c r="QRW40" s="1488"/>
      <c r="QRX40" s="1488"/>
      <c r="QRY40" s="1488"/>
      <c r="QRZ40" s="1488"/>
      <c r="QSA40" s="1488"/>
      <c r="QSB40" s="1488"/>
      <c r="QSC40" s="1487"/>
      <c r="QSD40" s="1488"/>
      <c r="QSE40" s="1488"/>
      <c r="QSF40" s="1488"/>
      <c r="QSG40" s="1488"/>
      <c r="QSH40" s="1488"/>
      <c r="QSI40" s="1488"/>
      <c r="QSJ40" s="1488"/>
      <c r="QSK40" s="1488"/>
      <c r="QSL40" s="1487"/>
      <c r="QSM40" s="1488"/>
      <c r="QSN40" s="1488"/>
      <c r="QSO40" s="1488"/>
      <c r="QSP40" s="1488"/>
      <c r="QSQ40" s="1488"/>
      <c r="QSR40" s="1488"/>
      <c r="QSS40" s="1488"/>
      <c r="QST40" s="1488"/>
      <c r="QSU40" s="1487"/>
      <c r="QSV40" s="1488"/>
      <c r="QSW40" s="1488"/>
      <c r="QSX40" s="1488"/>
      <c r="QSY40" s="1488"/>
      <c r="QSZ40" s="1488"/>
      <c r="QTA40" s="1488"/>
      <c r="QTB40" s="1488"/>
      <c r="QTC40" s="1488"/>
      <c r="QTD40" s="1487"/>
      <c r="QTE40" s="1488"/>
      <c r="QTF40" s="1488"/>
      <c r="QTG40" s="1488"/>
      <c r="QTH40" s="1488"/>
      <c r="QTI40" s="1488"/>
      <c r="QTJ40" s="1488"/>
      <c r="QTK40" s="1488"/>
      <c r="QTL40" s="1488"/>
      <c r="QTM40" s="1487"/>
      <c r="QTN40" s="1488"/>
      <c r="QTO40" s="1488"/>
      <c r="QTP40" s="1488"/>
      <c r="QTQ40" s="1488"/>
      <c r="QTR40" s="1488"/>
      <c r="QTS40" s="1488"/>
      <c r="QTT40" s="1488"/>
      <c r="QTU40" s="1488"/>
      <c r="QTV40" s="1487"/>
      <c r="QTW40" s="1488"/>
      <c r="QTX40" s="1488"/>
      <c r="QTY40" s="1488"/>
      <c r="QTZ40" s="1488"/>
      <c r="QUA40" s="1488"/>
      <c r="QUB40" s="1488"/>
      <c r="QUC40" s="1488"/>
      <c r="QUD40" s="1488"/>
      <c r="QUE40" s="1487"/>
      <c r="QUF40" s="1488"/>
      <c r="QUG40" s="1488"/>
      <c r="QUH40" s="1488"/>
      <c r="QUI40" s="1488"/>
      <c r="QUJ40" s="1488"/>
      <c r="QUK40" s="1488"/>
      <c r="QUL40" s="1488"/>
      <c r="QUM40" s="1488"/>
      <c r="QUN40" s="1487"/>
      <c r="QUO40" s="1488"/>
      <c r="QUP40" s="1488"/>
      <c r="QUQ40" s="1488"/>
      <c r="QUR40" s="1488"/>
      <c r="QUS40" s="1488"/>
      <c r="QUT40" s="1488"/>
      <c r="QUU40" s="1488"/>
      <c r="QUV40" s="1488"/>
      <c r="QUW40" s="1487"/>
      <c r="QUX40" s="1488"/>
      <c r="QUY40" s="1488"/>
      <c r="QUZ40" s="1488"/>
      <c r="QVA40" s="1488"/>
      <c r="QVB40" s="1488"/>
      <c r="QVC40" s="1488"/>
      <c r="QVD40" s="1488"/>
      <c r="QVE40" s="1488"/>
      <c r="QVF40" s="1487"/>
      <c r="QVG40" s="1488"/>
      <c r="QVH40" s="1488"/>
      <c r="QVI40" s="1488"/>
      <c r="QVJ40" s="1488"/>
      <c r="QVK40" s="1488"/>
      <c r="QVL40" s="1488"/>
      <c r="QVM40" s="1488"/>
      <c r="QVN40" s="1488"/>
      <c r="QVO40" s="1487"/>
      <c r="QVP40" s="1488"/>
      <c r="QVQ40" s="1488"/>
      <c r="QVR40" s="1488"/>
      <c r="QVS40" s="1488"/>
      <c r="QVT40" s="1488"/>
      <c r="QVU40" s="1488"/>
      <c r="QVV40" s="1488"/>
      <c r="QVW40" s="1488"/>
      <c r="QVX40" s="1487"/>
      <c r="QVY40" s="1488"/>
      <c r="QVZ40" s="1488"/>
      <c r="QWA40" s="1488"/>
      <c r="QWB40" s="1488"/>
      <c r="QWC40" s="1488"/>
      <c r="QWD40" s="1488"/>
      <c r="QWE40" s="1488"/>
      <c r="QWF40" s="1488"/>
      <c r="QWG40" s="1487"/>
      <c r="QWH40" s="1488"/>
      <c r="QWI40" s="1488"/>
      <c r="QWJ40" s="1488"/>
      <c r="QWK40" s="1488"/>
      <c r="QWL40" s="1488"/>
      <c r="QWM40" s="1488"/>
      <c r="QWN40" s="1488"/>
      <c r="QWO40" s="1488"/>
      <c r="QWP40" s="1487"/>
      <c r="QWQ40" s="1488"/>
      <c r="QWR40" s="1488"/>
      <c r="QWS40" s="1488"/>
      <c r="QWT40" s="1488"/>
      <c r="QWU40" s="1488"/>
      <c r="QWV40" s="1488"/>
      <c r="QWW40" s="1488"/>
      <c r="QWX40" s="1488"/>
      <c r="QWY40" s="1487"/>
      <c r="QWZ40" s="1488"/>
      <c r="QXA40" s="1488"/>
      <c r="QXB40" s="1488"/>
      <c r="QXC40" s="1488"/>
      <c r="QXD40" s="1488"/>
      <c r="QXE40" s="1488"/>
      <c r="QXF40" s="1488"/>
      <c r="QXG40" s="1488"/>
      <c r="QXH40" s="1487"/>
      <c r="QXI40" s="1488"/>
      <c r="QXJ40" s="1488"/>
      <c r="QXK40" s="1488"/>
      <c r="QXL40" s="1488"/>
      <c r="QXM40" s="1488"/>
      <c r="QXN40" s="1488"/>
      <c r="QXO40" s="1488"/>
      <c r="QXP40" s="1488"/>
      <c r="QXQ40" s="1487"/>
      <c r="QXR40" s="1488"/>
      <c r="QXS40" s="1488"/>
      <c r="QXT40" s="1488"/>
      <c r="QXU40" s="1488"/>
      <c r="QXV40" s="1488"/>
      <c r="QXW40" s="1488"/>
      <c r="QXX40" s="1488"/>
      <c r="QXY40" s="1488"/>
      <c r="QXZ40" s="1487"/>
      <c r="QYA40" s="1488"/>
      <c r="QYB40" s="1488"/>
      <c r="QYC40" s="1488"/>
      <c r="QYD40" s="1488"/>
      <c r="QYE40" s="1488"/>
      <c r="QYF40" s="1488"/>
      <c r="QYG40" s="1488"/>
      <c r="QYH40" s="1488"/>
      <c r="QYI40" s="1487"/>
      <c r="QYJ40" s="1488"/>
      <c r="QYK40" s="1488"/>
      <c r="QYL40" s="1488"/>
      <c r="QYM40" s="1488"/>
      <c r="QYN40" s="1488"/>
      <c r="QYO40" s="1488"/>
      <c r="QYP40" s="1488"/>
      <c r="QYQ40" s="1488"/>
      <c r="QYR40" s="1487"/>
      <c r="QYS40" s="1488"/>
      <c r="QYT40" s="1488"/>
      <c r="QYU40" s="1488"/>
      <c r="QYV40" s="1488"/>
      <c r="QYW40" s="1488"/>
      <c r="QYX40" s="1488"/>
      <c r="QYY40" s="1488"/>
      <c r="QYZ40" s="1488"/>
      <c r="QZA40" s="1487"/>
      <c r="QZB40" s="1488"/>
      <c r="QZC40" s="1488"/>
      <c r="QZD40" s="1488"/>
      <c r="QZE40" s="1488"/>
      <c r="QZF40" s="1488"/>
      <c r="QZG40" s="1488"/>
      <c r="QZH40" s="1488"/>
      <c r="QZI40" s="1488"/>
      <c r="QZJ40" s="1487"/>
      <c r="QZK40" s="1488"/>
      <c r="QZL40" s="1488"/>
      <c r="QZM40" s="1488"/>
      <c r="QZN40" s="1488"/>
      <c r="QZO40" s="1488"/>
      <c r="QZP40" s="1488"/>
      <c r="QZQ40" s="1488"/>
      <c r="QZR40" s="1488"/>
      <c r="QZS40" s="1487"/>
      <c r="QZT40" s="1488"/>
      <c r="QZU40" s="1488"/>
      <c r="QZV40" s="1488"/>
      <c r="QZW40" s="1488"/>
      <c r="QZX40" s="1488"/>
      <c r="QZY40" s="1488"/>
      <c r="QZZ40" s="1488"/>
      <c r="RAA40" s="1488"/>
      <c r="RAB40" s="1487"/>
      <c r="RAC40" s="1488"/>
      <c r="RAD40" s="1488"/>
      <c r="RAE40" s="1488"/>
      <c r="RAF40" s="1488"/>
      <c r="RAG40" s="1488"/>
      <c r="RAH40" s="1488"/>
      <c r="RAI40" s="1488"/>
      <c r="RAJ40" s="1488"/>
      <c r="RAK40" s="1487"/>
      <c r="RAL40" s="1488"/>
      <c r="RAM40" s="1488"/>
      <c r="RAN40" s="1488"/>
      <c r="RAO40" s="1488"/>
      <c r="RAP40" s="1488"/>
      <c r="RAQ40" s="1488"/>
      <c r="RAR40" s="1488"/>
      <c r="RAS40" s="1488"/>
      <c r="RAT40" s="1487"/>
      <c r="RAU40" s="1488"/>
      <c r="RAV40" s="1488"/>
      <c r="RAW40" s="1488"/>
      <c r="RAX40" s="1488"/>
      <c r="RAY40" s="1488"/>
      <c r="RAZ40" s="1488"/>
      <c r="RBA40" s="1488"/>
      <c r="RBB40" s="1488"/>
      <c r="RBC40" s="1487"/>
      <c r="RBD40" s="1488"/>
      <c r="RBE40" s="1488"/>
      <c r="RBF40" s="1488"/>
      <c r="RBG40" s="1488"/>
      <c r="RBH40" s="1488"/>
      <c r="RBI40" s="1488"/>
      <c r="RBJ40" s="1488"/>
      <c r="RBK40" s="1488"/>
      <c r="RBL40" s="1487"/>
      <c r="RBM40" s="1488"/>
      <c r="RBN40" s="1488"/>
      <c r="RBO40" s="1488"/>
      <c r="RBP40" s="1488"/>
      <c r="RBQ40" s="1488"/>
      <c r="RBR40" s="1488"/>
      <c r="RBS40" s="1488"/>
      <c r="RBT40" s="1488"/>
      <c r="RBU40" s="1487"/>
      <c r="RBV40" s="1488"/>
      <c r="RBW40" s="1488"/>
      <c r="RBX40" s="1488"/>
      <c r="RBY40" s="1488"/>
      <c r="RBZ40" s="1488"/>
      <c r="RCA40" s="1488"/>
      <c r="RCB40" s="1488"/>
      <c r="RCC40" s="1488"/>
      <c r="RCD40" s="1487"/>
      <c r="RCE40" s="1488"/>
      <c r="RCF40" s="1488"/>
      <c r="RCG40" s="1488"/>
      <c r="RCH40" s="1488"/>
      <c r="RCI40" s="1488"/>
      <c r="RCJ40" s="1488"/>
      <c r="RCK40" s="1488"/>
      <c r="RCL40" s="1488"/>
      <c r="RCM40" s="1487"/>
      <c r="RCN40" s="1488"/>
      <c r="RCO40" s="1488"/>
      <c r="RCP40" s="1488"/>
      <c r="RCQ40" s="1488"/>
      <c r="RCR40" s="1488"/>
      <c r="RCS40" s="1488"/>
      <c r="RCT40" s="1488"/>
      <c r="RCU40" s="1488"/>
      <c r="RCV40" s="1487"/>
      <c r="RCW40" s="1488"/>
      <c r="RCX40" s="1488"/>
      <c r="RCY40" s="1488"/>
      <c r="RCZ40" s="1488"/>
      <c r="RDA40" s="1488"/>
      <c r="RDB40" s="1488"/>
      <c r="RDC40" s="1488"/>
      <c r="RDD40" s="1488"/>
      <c r="RDE40" s="1487"/>
      <c r="RDF40" s="1488"/>
      <c r="RDG40" s="1488"/>
      <c r="RDH40" s="1488"/>
      <c r="RDI40" s="1488"/>
      <c r="RDJ40" s="1488"/>
      <c r="RDK40" s="1488"/>
      <c r="RDL40" s="1488"/>
      <c r="RDM40" s="1488"/>
      <c r="RDN40" s="1487"/>
      <c r="RDO40" s="1488"/>
      <c r="RDP40" s="1488"/>
      <c r="RDQ40" s="1488"/>
      <c r="RDR40" s="1488"/>
      <c r="RDS40" s="1488"/>
      <c r="RDT40" s="1488"/>
      <c r="RDU40" s="1488"/>
      <c r="RDV40" s="1488"/>
      <c r="RDW40" s="1487"/>
      <c r="RDX40" s="1488"/>
      <c r="RDY40" s="1488"/>
      <c r="RDZ40" s="1488"/>
      <c r="REA40" s="1488"/>
      <c r="REB40" s="1488"/>
      <c r="REC40" s="1488"/>
      <c r="RED40" s="1488"/>
      <c r="REE40" s="1488"/>
      <c r="REF40" s="1487"/>
      <c r="REG40" s="1488"/>
      <c r="REH40" s="1488"/>
      <c r="REI40" s="1488"/>
      <c r="REJ40" s="1488"/>
      <c r="REK40" s="1488"/>
      <c r="REL40" s="1488"/>
      <c r="REM40" s="1488"/>
      <c r="REN40" s="1488"/>
      <c r="REO40" s="1487"/>
      <c r="REP40" s="1488"/>
      <c r="REQ40" s="1488"/>
      <c r="RER40" s="1488"/>
      <c r="RES40" s="1488"/>
      <c r="RET40" s="1488"/>
      <c r="REU40" s="1488"/>
      <c r="REV40" s="1488"/>
      <c r="REW40" s="1488"/>
      <c r="REX40" s="1487"/>
      <c r="REY40" s="1488"/>
      <c r="REZ40" s="1488"/>
      <c r="RFA40" s="1488"/>
      <c r="RFB40" s="1488"/>
      <c r="RFC40" s="1488"/>
      <c r="RFD40" s="1488"/>
      <c r="RFE40" s="1488"/>
      <c r="RFF40" s="1488"/>
      <c r="RFG40" s="1487"/>
      <c r="RFH40" s="1488"/>
      <c r="RFI40" s="1488"/>
      <c r="RFJ40" s="1488"/>
      <c r="RFK40" s="1488"/>
      <c r="RFL40" s="1488"/>
      <c r="RFM40" s="1488"/>
      <c r="RFN40" s="1488"/>
      <c r="RFO40" s="1488"/>
      <c r="RFP40" s="1487"/>
      <c r="RFQ40" s="1488"/>
      <c r="RFR40" s="1488"/>
      <c r="RFS40" s="1488"/>
      <c r="RFT40" s="1488"/>
      <c r="RFU40" s="1488"/>
      <c r="RFV40" s="1488"/>
      <c r="RFW40" s="1488"/>
      <c r="RFX40" s="1488"/>
      <c r="RFY40" s="1487"/>
      <c r="RFZ40" s="1488"/>
      <c r="RGA40" s="1488"/>
      <c r="RGB40" s="1488"/>
      <c r="RGC40" s="1488"/>
      <c r="RGD40" s="1488"/>
      <c r="RGE40" s="1488"/>
      <c r="RGF40" s="1488"/>
      <c r="RGG40" s="1488"/>
      <c r="RGH40" s="1487"/>
      <c r="RGI40" s="1488"/>
      <c r="RGJ40" s="1488"/>
      <c r="RGK40" s="1488"/>
      <c r="RGL40" s="1488"/>
      <c r="RGM40" s="1488"/>
      <c r="RGN40" s="1488"/>
      <c r="RGO40" s="1488"/>
      <c r="RGP40" s="1488"/>
      <c r="RGQ40" s="1487"/>
      <c r="RGR40" s="1488"/>
      <c r="RGS40" s="1488"/>
      <c r="RGT40" s="1488"/>
      <c r="RGU40" s="1488"/>
      <c r="RGV40" s="1488"/>
      <c r="RGW40" s="1488"/>
      <c r="RGX40" s="1488"/>
      <c r="RGY40" s="1488"/>
      <c r="RGZ40" s="1487"/>
      <c r="RHA40" s="1488"/>
      <c r="RHB40" s="1488"/>
      <c r="RHC40" s="1488"/>
      <c r="RHD40" s="1488"/>
      <c r="RHE40" s="1488"/>
      <c r="RHF40" s="1488"/>
      <c r="RHG40" s="1488"/>
      <c r="RHH40" s="1488"/>
      <c r="RHI40" s="1487"/>
      <c r="RHJ40" s="1488"/>
      <c r="RHK40" s="1488"/>
      <c r="RHL40" s="1488"/>
      <c r="RHM40" s="1488"/>
      <c r="RHN40" s="1488"/>
      <c r="RHO40" s="1488"/>
      <c r="RHP40" s="1488"/>
      <c r="RHQ40" s="1488"/>
      <c r="RHR40" s="1487"/>
      <c r="RHS40" s="1488"/>
      <c r="RHT40" s="1488"/>
      <c r="RHU40" s="1488"/>
      <c r="RHV40" s="1488"/>
      <c r="RHW40" s="1488"/>
      <c r="RHX40" s="1488"/>
      <c r="RHY40" s="1488"/>
      <c r="RHZ40" s="1488"/>
      <c r="RIA40" s="1487"/>
      <c r="RIB40" s="1488"/>
      <c r="RIC40" s="1488"/>
      <c r="RID40" s="1488"/>
      <c r="RIE40" s="1488"/>
      <c r="RIF40" s="1488"/>
      <c r="RIG40" s="1488"/>
      <c r="RIH40" s="1488"/>
      <c r="RII40" s="1488"/>
      <c r="RIJ40" s="1487"/>
      <c r="RIK40" s="1488"/>
      <c r="RIL40" s="1488"/>
      <c r="RIM40" s="1488"/>
      <c r="RIN40" s="1488"/>
      <c r="RIO40" s="1488"/>
      <c r="RIP40" s="1488"/>
      <c r="RIQ40" s="1488"/>
      <c r="RIR40" s="1488"/>
      <c r="RIS40" s="1487"/>
      <c r="RIT40" s="1488"/>
      <c r="RIU40" s="1488"/>
      <c r="RIV40" s="1488"/>
      <c r="RIW40" s="1488"/>
      <c r="RIX40" s="1488"/>
      <c r="RIY40" s="1488"/>
      <c r="RIZ40" s="1488"/>
      <c r="RJA40" s="1488"/>
      <c r="RJB40" s="1487"/>
      <c r="RJC40" s="1488"/>
      <c r="RJD40" s="1488"/>
      <c r="RJE40" s="1488"/>
      <c r="RJF40" s="1488"/>
      <c r="RJG40" s="1488"/>
      <c r="RJH40" s="1488"/>
      <c r="RJI40" s="1488"/>
      <c r="RJJ40" s="1488"/>
      <c r="RJK40" s="1487"/>
      <c r="RJL40" s="1488"/>
      <c r="RJM40" s="1488"/>
      <c r="RJN40" s="1488"/>
      <c r="RJO40" s="1488"/>
      <c r="RJP40" s="1488"/>
      <c r="RJQ40" s="1488"/>
      <c r="RJR40" s="1488"/>
      <c r="RJS40" s="1488"/>
      <c r="RJT40" s="1487"/>
      <c r="RJU40" s="1488"/>
      <c r="RJV40" s="1488"/>
      <c r="RJW40" s="1488"/>
      <c r="RJX40" s="1488"/>
      <c r="RJY40" s="1488"/>
      <c r="RJZ40" s="1488"/>
      <c r="RKA40" s="1488"/>
      <c r="RKB40" s="1488"/>
      <c r="RKC40" s="1487"/>
      <c r="RKD40" s="1488"/>
      <c r="RKE40" s="1488"/>
      <c r="RKF40" s="1488"/>
      <c r="RKG40" s="1488"/>
      <c r="RKH40" s="1488"/>
      <c r="RKI40" s="1488"/>
      <c r="RKJ40" s="1488"/>
      <c r="RKK40" s="1488"/>
      <c r="RKL40" s="1487"/>
      <c r="RKM40" s="1488"/>
      <c r="RKN40" s="1488"/>
      <c r="RKO40" s="1488"/>
      <c r="RKP40" s="1488"/>
      <c r="RKQ40" s="1488"/>
      <c r="RKR40" s="1488"/>
      <c r="RKS40" s="1488"/>
      <c r="RKT40" s="1488"/>
      <c r="RKU40" s="1487"/>
      <c r="RKV40" s="1488"/>
      <c r="RKW40" s="1488"/>
      <c r="RKX40" s="1488"/>
      <c r="RKY40" s="1488"/>
      <c r="RKZ40" s="1488"/>
      <c r="RLA40" s="1488"/>
      <c r="RLB40" s="1488"/>
      <c r="RLC40" s="1488"/>
      <c r="RLD40" s="1487"/>
      <c r="RLE40" s="1488"/>
      <c r="RLF40" s="1488"/>
      <c r="RLG40" s="1488"/>
      <c r="RLH40" s="1488"/>
      <c r="RLI40" s="1488"/>
      <c r="RLJ40" s="1488"/>
      <c r="RLK40" s="1488"/>
      <c r="RLL40" s="1488"/>
      <c r="RLM40" s="1487"/>
      <c r="RLN40" s="1488"/>
      <c r="RLO40" s="1488"/>
      <c r="RLP40" s="1488"/>
      <c r="RLQ40" s="1488"/>
      <c r="RLR40" s="1488"/>
      <c r="RLS40" s="1488"/>
      <c r="RLT40" s="1488"/>
      <c r="RLU40" s="1488"/>
      <c r="RLV40" s="1487"/>
      <c r="RLW40" s="1488"/>
      <c r="RLX40" s="1488"/>
      <c r="RLY40" s="1488"/>
      <c r="RLZ40" s="1488"/>
      <c r="RMA40" s="1488"/>
      <c r="RMB40" s="1488"/>
      <c r="RMC40" s="1488"/>
      <c r="RMD40" s="1488"/>
      <c r="RME40" s="1487"/>
      <c r="RMF40" s="1488"/>
      <c r="RMG40" s="1488"/>
      <c r="RMH40" s="1488"/>
      <c r="RMI40" s="1488"/>
      <c r="RMJ40" s="1488"/>
      <c r="RMK40" s="1488"/>
      <c r="RML40" s="1488"/>
      <c r="RMM40" s="1488"/>
      <c r="RMN40" s="1487"/>
      <c r="RMO40" s="1488"/>
      <c r="RMP40" s="1488"/>
      <c r="RMQ40" s="1488"/>
      <c r="RMR40" s="1488"/>
      <c r="RMS40" s="1488"/>
      <c r="RMT40" s="1488"/>
      <c r="RMU40" s="1488"/>
      <c r="RMV40" s="1488"/>
      <c r="RMW40" s="1487"/>
      <c r="RMX40" s="1488"/>
      <c r="RMY40" s="1488"/>
      <c r="RMZ40" s="1488"/>
      <c r="RNA40" s="1488"/>
      <c r="RNB40" s="1488"/>
      <c r="RNC40" s="1488"/>
      <c r="RND40" s="1488"/>
      <c r="RNE40" s="1488"/>
      <c r="RNF40" s="1487"/>
      <c r="RNG40" s="1488"/>
      <c r="RNH40" s="1488"/>
      <c r="RNI40" s="1488"/>
      <c r="RNJ40" s="1488"/>
      <c r="RNK40" s="1488"/>
      <c r="RNL40" s="1488"/>
      <c r="RNM40" s="1488"/>
      <c r="RNN40" s="1488"/>
      <c r="RNO40" s="1487"/>
      <c r="RNP40" s="1488"/>
      <c r="RNQ40" s="1488"/>
      <c r="RNR40" s="1488"/>
      <c r="RNS40" s="1488"/>
      <c r="RNT40" s="1488"/>
      <c r="RNU40" s="1488"/>
      <c r="RNV40" s="1488"/>
      <c r="RNW40" s="1488"/>
      <c r="RNX40" s="1487"/>
      <c r="RNY40" s="1488"/>
      <c r="RNZ40" s="1488"/>
      <c r="ROA40" s="1488"/>
      <c r="ROB40" s="1488"/>
      <c r="ROC40" s="1488"/>
      <c r="ROD40" s="1488"/>
      <c r="ROE40" s="1488"/>
      <c r="ROF40" s="1488"/>
      <c r="ROG40" s="1487"/>
      <c r="ROH40" s="1488"/>
      <c r="ROI40" s="1488"/>
      <c r="ROJ40" s="1488"/>
      <c r="ROK40" s="1488"/>
      <c r="ROL40" s="1488"/>
      <c r="ROM40" s="1488"/>
      <c r="RON40" s="1488"/>
      <c r="ROO40" s="1488"/>
      <c r="ROP40" s="1487"/>
      <c r="ROQ40" s="1488"/>
      <c r="ROR40" s="1488"/>
      <c r="ROS40" s="1488"/>
      <c r="ROT40" s="1488"/>
      <c r="ROU40" s="1488"/>
      <c r="ROV40" s="1488"/>
      <c r="ROW40" s="1488"/>
      <c r="ROX40" s="1488"/>
      <c r="ROY40" s="1487"/>
      <c r="ROZ40" s="1488"/>
      <c r="RPA40" s="1488"/>
      <c r="RPB40" s="1488"/>
      <c r="RPC40" s="1488"/>
      <c r="RPD40" s="1488"/>
      <c r="RPE40" s="1488"/>
      <c r="RPF40" s="1488"/>
      <c r="RPG40" s="1488"/>
      <c r="RPH40" s="1487"/>
      <c r="RPI40" s="1488"/>
      <c r="RPJ40" s="1488"/>
      <c r="RPK40" s="1488"/>
      <c r="RPL40" s="1488"/>
      <c r="RPM40" s="1488"/>
      <c r="RPN40" s="1488"/>
      <c r="RPO40" s="1488"/>
      <c r="RPP40" s="1488"/>
      <c r="RPQ40" s="1487"/>
      <c r="RPR40" s="1488"/>
      <c r="RPS40" s="1488"/>
      <c r="RPT40" s="1488"/>
      <c r="RPU40" s="1488"/>
      <c r="RPV40" s="1488"/>
      <c r="RPW40" s="1488"/>
      <c r="RPX40" s="1488"/>
      <c r="RPY40" s="1488"/>
      <c r="RPZ40" s="1487"/>
      <c r="RQA40" s="1488"/>
      <c r="RQB40" s="1488"/>
      <c r="RQC40" s="1488"/>
      <c r="RQD40" s="1488"/>
      <c r="RQE40" s="1488"/>
      <c r="RQF40" s="1488"/>
      <c r="RQG40" s="1488"/>
      <c r="RQH40" s="1488"/>
      <c r="RQI40" s="1487"/>
      <c r="RQJ40" s="1488"/>
      <c r="RQK40" s="1488"/>
      <c r="RQL40" s="1488"/>
      <c r="RQM40" s="1488"/>
      <c r="RQN40" s="1488"/>
      <c r="RQO40" s="1488"/>
      <c r="RQP40" s="1488"/>
      <c r="RQQ40" s="1488"/>
      <c r="RQR40" s="1487"/>
      <c r="RQS40" s="1488"/>
      <c r="RQT40" s="1488"/>
      <c r="RQU40" s="1488"/>
      <c r="RQV40" s="1488"/>
      <c r="RQW40" s="1488"/>
      <c r="RQX40" s="1488"/>
      <c r="RQY40" s="1488"/>
      <c r="RQZ40" s="1488"/>
      <c r="RRA40" s="1487"/>
      <c r="RRB40" s="1488"/>
      <c r="RRC40" s="1488"/>
      <c r="RRD40" s="1488"/>
      <c r="RRE40" s="1488"/>
      <c r="RRF40" s="1488"/>
      <c r="RRG40" s="1488"/>
      <c r="RRH40" s="1488"/>
      <c r="RRI40" s="1488"/>
      <c r="RRJ40" s="1487"/>
      <c r="RRK40" s="1488"/>
      <c r="RRL40" s="1488"/>
      <c r="RRM40" s="1488"/>
      <c r="RRN40" s="1488"/>
      <c r="RRO40" s="1488"/>
      <c r="RRP40" s="1488"/>
      <c r="RRQ40" s="1488"/>
      <c r="RRR40" s="1488"/>
      <c r="RRS40" s="1487"/>
      <c r="RRT40" s="1488"/>
      <c r="RRU40" s="1488"/>
      <c r="RRV40" s="1488"/>
      <c r="RRW40" s="1488"/>
      <c r="RRX40" s="1488"/>
      <c r="RRY40" s="1488"/>
      <c r="RRZ40" s="1488"/>
      <c r="RSA40" s="1488"/>
      <c r="RSB40" s="1487"/>
      <c r="RSC40" s="1488"/>
      <c r="RSD40" s="1488"/>
      <c r="RSE40" s="1488"/>
      <c r="RSF40" s="1488"/>
      <c r="RSG40" s="1488"/>
      <c r="RSH40" s="1488"/>
      <c r="RSI40" s="1488"/>
      <c r="RSJ40" s="1488"/>
      <c r="RSK40" s="1487"/>
      <c r="RSL40" s="1488"/>
      <c r="RSM40" s="1488"/>
      <c r="RSN40" s="1488"/>
      <c r="RSO40" s="1488"/>
      <c r="RSP40" s="1488"/>
      <c r="RSQ40" s="1488"/>
      <c r="RSR40" s="1488"/>
      <c r="RSS40" s="1488"/>
      <c r="RST40" s="1487"/>
      <c r="RSU40" s="1488"/>
      <c r="RSV40" s="1488"/>
      <c r="RSW40" s="1488"/>
      <c r="RSX40" s="1488"/>
      <c r="RSY40" s="1488"/>
      <c r="RSZ40" s="1488"/>
      <c r="RTA40" s="1488"/>
      <c r="RTB40" s="1488"/>
      <c r="RTC40" s="1487"/>
      <c r="RTD40" s="1488"/>
      <c r="RTE40" s="1488"/>
      <c r="RTF40" s="1488"/>
      <c r="RTG40" s="1488"/>
      <c r="RTH40" s="1488"/>
      <c r="RTI40" s="1488"/>
      <c r="RTJ40" s="1488"/>
      <c r="RTK40" s="1488"/>
      <c r="RTL40" s="1487"/>
      <c r="RTM40" s="1488"/>
      <c r="RTN40" s="1488"/>
      <c r="RTO40" s="1488"/>
      <c r="RTP40" s="1488"/>
      <c r="RTQ40" s="1488"/>
      <c r="RTR40" s="1488"/>
      <c r="RTS40" s="1488"/>
      <c r="RTT40" s="1488"/>
      <c r="RTU40" s="1487"/>
      <c r="RTV40" s="1488"/>
      <c r="RTW40" s="1488"/>
      <c r="RTX40" s="1488"/>
      <c r="RTY40" s="1488"/>
      <c r="RTZ40" s="1488"/>
      <c r="RUA40" s="1488"/>
      <c r="RUB40" s="1488"/>
      <c r="RUC40" s="1488"/>
      <c r="RUD40" s="1487"/>
      <c r="RUE40" s="1488"/>
      <c r="RUF40" s="1488"/>
      <c r="RUG40" s="1488"/>
      <c r="RUH40" s="1488"/>
      <c r="RUI40" s="1488"/>
      <c r="RUJ40" s="1488"/>
      <c r="RUK40" s="1488"/>
      <c r="RUL40" s="1488"/>
      <c r="RUM40" s="1487"/>
      <c r="RUN40" s="1488"/>
      <c r="RUO40" s="1488"/>
      <c r="RUP40" s="1488"/>
      <c r="RUQ40" s="1488"/>
      <c r="RUR40" s="1488"/>
      <c r="RUS40" s="1488"/>
      <c r="RUT40" s="1488"/>
      <c r="RUU40" s="1488"/>
      <c r="RUV40" s="1487"/>
      <c r="RUW40" s="1488"/>
      <c r="RUX40" s="1488"/>
      <c r="RUY40" s="1488"/>
      <c r="RUZ40" s="1488"/>
      <c r="RVA40" s="1488"/>
      <c r="RVB40" s="1488"/>
      <c r="RVC40" s="1488"/>
      <c r="RVD40" s="1488"/>
      <c r="RVE40" s="1487"/>
      <c r="RVF40" s="1488"/>
      <c r="RVG40" s="1488"/>
      <c r="RVH40" s="1488"/>
      <c r="RVI40" s="1488"/>
      <c r="RVJ40" s="1488"/>
      <c r="RVK40" s="1488"/>
      <c r="RVL40" s="1488"/>
      <c r="RVM40" s="1488"/>
      <c r="RVN40" s="1487"/>
      <c r="RVO40" s="1488"/>
      <c r="RVP40" s="1488"/>
      <c r="RVQ40" s="1488"/>
      <c r="RVR40" s="1488"/>
      <c r="RVS40" s="1488"/>
      <c r="RVT40" s="1488"/>
      <c r="RVU40" s="1488"/>
      <c r="RVV40" s="1488"/>
      <c r="RVW40" s="1487"/>
      <c r="RVX40" s="1488"/>
      <c r="RVY40" s="1488"/>
      <c r="RVZ40" s="1488"/>
      <c r="RWA40" s="1488"/>
      <c r="RWB40" s="1488"/>
      <c r="RWC40" s="1488"/>
      <c r="RWD40" s="1488"/>
      <c r="RWE40" s="1488"/>
      <c r="RWF40" s="1487"/>
      <c r="RWG40" s="1488"/>
      <c r="RWH40" s="1488"/>
      <c r="RWI40" s="1488"/>
      <c r="RWJ40" s="1488"/>
      <c r="RWK40" s="1488"/>
      <c r="RWL40" s="1488"/>
      <c r="RWM40" s="1488"/>
      <c r="RWN40" s="1488"/>
      <c r="RWO40" s="1487"/>
      <c r="RWP40" s="1488"/>
      <c r="RWQ40" s="1488"/>
      <c r="RWR40" s="1488"/>
      <c r="RWS40" s="1488"/>
      <c r="RWT40" s="1488"/>
      <c r="RWU40" s="1488"/>
      <c r="RWV40" s="1488"/>
      <c r="RWW40" s="1488"/>
      <c r="RWX40" s="1487"/>
      <c r="RWY40" s="1488"/>
      <c r="RWZ40" s="1488"/>
      <c r="RXA40" s="1488"/>
      <c r="RXB40" s="1488"/>
      <c r="RXC40" s="1488"/>
      <c r="RXD40" s="1488"/>
      <c r="RXE40" s="1488"/>
      <c r="RXF40" s="1488"/>
      <c r="RXG40" s="1487"/>
      <c r="RXH40" s="1488"/>
      <c r="RXI40" s="1488"/>
      <c r="RXJ40" s="1488"/>
      <c r="RXK40" s="1488"/>
      <c r="RXL40" s="1488"/>
      <c r="RXM40" s="1488"/>
      <c r="RXN40" s="1488"/>
      <c r="RXO40" s="1488"/>
      <c r="RXP40" s="1487"/>
      <c r="RXQ40" s="1488"/>
      <c r="RXR40" s="1488"/>
      <c r="RXS40" s="1488"/>
      <c r="RXT40" s="1488"/>
      <c r="RXU40" s="1488"/>
      <c r="RXV40" s="1488"/>
      <c r="RXW40" s="1488"/>
      <c r="RXX40" s="1488"/>
      <c r="RXY40" s="1487"/>
      <c r="RXZ40" s="1488"/>
      <c r="RYA40" s="1488"/>
      <c r="RYB40" s="1488"/>
      <c r="RYC40" s="1488"/>
      <c r="RYD40" s="1488"/>
      <c r="RYE40" s="1488"/>
      <c r="RYF40" s="1488"/>
      <c r="RYG40" s="1488"/>
      <c r="RYH40" s="1487"/>
      <c r="RYI40" s="1488"/>
      <c r="RYJ40" s="1488"/>
      <c r="RYK40" s="1488"/>
      <c r="RYL40" s="1488"/>
      <c r="RYM40" s="1488"/>
      <c r="RYN40" s="1488"/>
      <c r="RYO40" s="1488"/>
      <c r="RYP40" s="1488"/>
      <c r="RYQ40" s="1487"/>
      <c r="RYR40" s="1488"/>
      <c r="RYS40" s="1488"/>
      <c r="RYT40" s="1488"/>
      <c r="RYU40" s="1488"/>
      <c r="RYV40" s="1488"/>
      <c r="RYW40" s="1488"/>
      <c r="RYX40" s="1488"/>
      <c r="RYY40" s="1488"/>
      <c r="RYZ40" s="1487"/>
      <c r="RZA40" s="1488"/>
      <c r="RZB40" s="1488"/>
      <c r="RZC40" s="1488"/>
      <c r="RZD40" s="1488"/>
      <c r="RZE40" s="1488"/>
      <c r="RZF40" s="1488"/>
      <c r="RZG40" s="1488"/>
      <c r="RZH40" s="1488"/>
      <c r="RZI40" s="1487"/>
      <c r="RZJ40" s="1488"/>
      <c r="RZK40" s="1488"/>
      <c r="RZL40" s="1488"/>
      <c r="RZM40" s="1488"/>
      <c r="RZN40" s="1488"/>
      <c r="RZO40" s="1488"/>
      <c r="RZP40" s="1488"/>
      <c r="RZQ40" s="1488"/>
      <c r="RZR40" s="1487"/>
      <c r="RZS40" s="1488"/>
      <c r="RZT40" s="1488"/>
      <c r="RZU40" s="1488"/>
      <c r="RZV40" s="1488"/>
      <c r="RZW40" s="1488"/>
      <c r="RZX40" s="1488"/>
      <c r="RZY40" s="1488"/>
      <c r="RZZ40" s="1488"/>
      <c r="SAA40" s="1487"/>
      <c r="SAB40" s="1488"/>
      <c r="SAC40" s="1488"/>
      <c r="SAD40" s="1488"/>
      <c r="SAE40" s="1488"/>
      <c r="SAF40" s="1488"/>
      <c r="SAG40" s="1488"/>
      <c r="SAH40" s="1488"/>
      <c r="SAI40" s="1488"/>
      <c r="SAJ40" s="1487"/>
      <c r="SAK40" s="1488"/>
      <c r="SAL40" s="1488"/>
      <c r="SAM40" s="1488"/>
      <c r="SAN40" s="1488"/>
      <c r="SAO40" s="1488"/>
      <c r="SAP40" s="1488"/>
      <c r="SAQ40" s="1488"/>
      <c r="SAR40" s="1488"/>
      <c r="SAS40" s="1487"/>
      <c r="SAT40" s="1488"/>
      <c r="SAU40" s="1488"/>
      <c r="SAV40" s="1488"/>
      <c r="SAW40" s="1488"/>
      <c r="SAX40" s="1488"/>
      <c r="SAY40" s="1488"/>
      <c r="SAZ40" s="1488"/>
      <c r="SBA40" s="1488"/>
      <c r="SBB40" s="1487"/>
      <c r="SBC40" s="1488"/>
      <c r="SBD40" s="1488"/>
      <c r="SBE40" s="1488"/>
      <c r="SBF40" s="1488"/>
      <c r="SBG40" s="1488"/>
      <c r="SBH40" s="1488"/>
      <c r="SBI40" s="1488"/>
      <c r="SBJ40" s="1488"/>
      <c r="SBK40" s="1487"/>
      <c r="SBL40" s="1488"/>
      <c r="SBM40" s="1488"/>
      <c r="SBN40" s="1488"/>
      <c r="SBO40" s="1488"/>
      <c r="SBP40" s="1488"/>
      <c r="SBQ40" s="1488"/>
      <c r="SBR40" s="1488"/>
      <c r="SBS40" s="1488"/>
      <c r="SBT40" s="1487"/>
      <c r="SBU40" s="1488"/>
      <c r="SBV40" s="1488"/>
      <c r="SBW40" s="1488"/>
      <c r="SBX40" s="1488"/>
      <c r="SBY40" s="1488"/>
      <c r="SBZ40" s="1488"/>
      <c r="SCA40" s="1488"/>
      <c r="SCB40" s="1488"/>
      <c r="SCC40" s="1487"/>
      <c r="SCD40" s="1488"/>
      <c r="SCE40" s="1488"/>
      <c r="SCF40" s="1488"/>
      <c r="SCG40" s="1488"/>
      <c r="SCH40" s="1488"/>
      <c r="SCI40" s="1488"/>
      <c r="SCJ40" s="1488"/>
      <c r="SCK40" s="1488"/>
      <c r="SCL40" s="1487"/>
      <c r="SCM40" s="1488"/>
      <c r="SCN40" s="1488"/>
      <c r="SCO40" s="1488"/>
      <c r="SCP40" s="1488"/>
      <c r="SCQ40" s="1488"/>
      <c r="SCR40" s="1488"/>
      <c r="SCS40" s="1488"/>
      <c r="SCT40" s="1488"/>
      <c r="SCU40" s="1487"/>
      <c r="SCV40" s="1488"/>
      <c r="SCW40" s="1488"/>
      <c r="SCX40" s="1488"/>
      <c r="SCY40" s="1488"/>
      <c r="SCZ40" s="1488"/>
      <c r="SDA40" s="1488"/>
      <c r="SDB40" s="1488"/>
      <c r="SDC40" s="1488"/>
      <c r="SDD40" s="1487"/>
      <c r="SDE40" s="1488"/>
      <c r="SDF40" s="1488"/>
      <c r="SDG40" s="1488"/>
      <c r="SDH40" s="1488"/>
      <c r="SDI40" s="1488"/>
      <c r="SDJ40" s="1488"/>
      <c r="SDK40" s="1488"/>
      <c r="SDL40" s="1488"/>
      <c r="SDM40" s="1487"/>
      <c r="SDN40" s="1488"/>
      <c r="SDO40" s="1488"/>
      <c r="SDP40" s="1488"/>
      <c r="SDQ40" s="1488"/>
      <c r="SDR40" s="1488"/>
      <c r="SDS40" s="1488"/>
      <c r="SDT40" s="1488"/>
      <c r="SDU40" s="1488"/>
      <c r="SDV40" s="1487"/>
      <c r="SDW40" s="1488"/>
      <c r="SDX40" s="1488"/>
      <c r="SDY40" s="1488"/>
      <c r="SDZ40" s="1488"/>
      <c r="SEA40" s="1488"/>
      <c r="SEB40" s="1488"/>
      <c r="SEC40" s="1488"/>
      <c r="SED40" s="1488"/>
      <c r="SEE40" s="1487"/>
      <c r="SEF40" s="1488"/>
      <c r="SEG40" s="1488"/>
      <c r="SEH40" s="1488"/>
      <c r="SEI40" s="1488"/>
      <c r="SEJ40" s="1488"/>
      <c r="SEK40" s="1488"/>
      <c r="SEL40" s="1488"/>
      <c r="SEM40" s="1488"/>
      <c r="SEN40" s="1487"/>
      <c r="SEO40" s="1488"/>
      <c r="SEP40" s="1488"/>
      <c r="SEQ40" s="1488"/>
      <c r="SER40" s="1488"/>
      <c r="SES40" s="1488"/>
      <c r="SET40" s="1488"/>
      <c r="SEU40" s="1488"/>
      <c r="SEV40" s="1488"/>
      <c r="SEW40" s="1487"/>
      <c r="SEX40" s="1488"/>
      <c r="SEY40" s="1488"/>
      <c r="SEZ40" s="1488"/>
      <c r="SFA40" s="1488"/>
      <c r="SFB40" s="1488"/>
      <c r="SFC40" s="1488"/>
      <c r="SFD40" s="1488"/>
      <c r="SFE40" s="1488"/>
      <c r="SFF40" s="1487"/>
      <c r="SFG40" s="1488"/>
      <c r="SFH40" s="1488"/>
      <c r="SFI40" s="1488"/>
      <c r="SFJ40" s="1488"/>
      <c r="SFK40" s="1488"/>
      <c r="SFL40" s="1488"/>
      <c r="SFM40" s="1488"/>
      <c r="SFN40" s="1488"/>
      <c r="SFO40" s="1487"/>
      <c r="SFP40" s="1488"/>
      <c r="SFQ40" s="1488"/>
      <c r="SFR40" s="1488"/>
      <c r="SFS40" s="1488"/>
      <c r="SFT40" s="1488"/>
      <c r="SFU40" s="1488"/>
      <c r="SFV40" s="1488"/>
      <c r="SFW40" s="1488"/>
      <c r="SFX40" s="1487"/>
      <c r="SFY40" s="1488"/>
      <c r="SFZ40" s="1488"/>
      <c r="SGA40" s="1488"/>
      <c r="SGB40" s="1488"/>
      <c r="SGC40" s="1488"/>
      <c r="SGD40" s="1488"/>
      <c r="SGE40" s="1488"/>
      <c r="SGF40" s="1488"/>
      <c r="SGG40" s="1487"/>
      <c r="SGH40" s="1488"/>
      <c r="SGI40" s="1488"/>
      <c r="SGJ40" s="1488"/>
      <c r="SGK40" s="1488"/>
      <c r="SGL40" s="1488"/>
      <c r="SGM40" s="1488"/>
      <c r="SGN40" s="1488"/>
      <c r="SGO40" s="1488"/>
      <c r="SGP40" s="1487"/>
      <c r="SGQ40" s="1488"/>
      <c r="SGR40" s="1488"/>
      <c r="SGS40" s="1488"/>
      <c r="SGT40" s="1488"/>
      <c r="SGU40" s="1488"/>
      <c r="SGV40" s="1488"/>
      <c r="SGW40" s="1488"/>
      <c r="SGX40" s="1488"/>
      <c r="SGY40" s="1487"/>
      <c r="SGZ40" s="1488"/>
      <c r="SHA40" s="1488"/>
      <c r="SHB40" s="1488"/>
      <c r="SHC40" s="1488"/>
      <c r="SHD40" s="1488"/>
      <c r="SHE40" s="1488"/>
      <c r="SHF40" s="1488"/>
      <c r="SHG40" s="1488"/>
      <c r="SHH40" s="1487"/>
      <c r="SHI40" s="1488"/>
      <c r="SHJ40" s="1488"/>
      <c r="SHK40" s="1488"/>
      <c r="SHL40" s="1488"/>
      <c r="SHM40" s="1488"/>
      <c r="SHN40" s="1488"/>
      <c r="SHO40" s="1488"/>
      <c r="SHP40" s="1488"/>
      <c r="SHQ40" s="1487"/>
      <c r="SHR40" s="1488"/>
      <c r="SHS40" s="1488"/>
      <c r="SHT40" s="1488"/>
      <c r="SHU40" s="1488"/>
      <c r="SHV40" s="1488"/>
      <c r="SHW40" s="1488"/>
      <c r="SHX40" s="1488"/>
      <c r="SHY40" s="1488"/>
      <c r="SHZ40" s="1487"/>
      <c r="SIA40" s="1488"/>
      <c r="SIB40" s="1488"/>
      <c r="SIC40" s="1488"/>
      <c r="SID40" s="1488"/>
      <c r="SIE40" s="1488"/>
      <c r="SIF40" s="1488"/>
      <c r="SIG40" s="1488"/>
      <c r="SIH40" s="1488"/>
      <c r="SII40" s="1487"/>
      <c r="SIJ40" s="1488"/>
      <c r="SIK40" s="1488"/>
      <c r="SIL40" s="1488"/>
      <c r="SIM40" s="1488"/>
      <c r="SIN40" s="1488"/>
      <c r="SIO40" s="1488"/>
      <c r="SIP40" s="1488"/>
      <c r="SIQ40" s="1488"/>
      <c r="SIR40" s="1487"/>
      <c r="SIS40" s="1488"/>
      <c r="SIT40" s="1488"/>
      <c r="SIU40" s="1488"/>
      <c r="SIV40" s="1488"/>
      <c r="SIW40" s="1488"/>
      <c r="SIX40" s="1488"/>
      <c r="SIY40" s="1488"/>
      <c r="SIZ40" s="1488"/>
      <c r="SJA40" s="1487"/>
      <c r="SJB40" s="1488"/>
      <c r="SJC40" s="1488"/>
      <c r="SJD40" s="1488"/>
      <c r="SJE40" s="1488"/>
      <c r="SJF40" s="1488"/>
      <c r="SJG40" s="1488"/>
      <c r="SJH40" s="1488"/>
      <c r="SJI40" s="1488"/>
      <c r="SJJ40" s="1487"/>
      <c r="SJK40" s="1488"/>
      <c r="SJL40" s="1488"/>
      <c r="SJM40" s="1488"/>
      <c r="SJN40" s="1488"/>
      <c r="SJO40" s="1488"/>
      <c r="SJP40" s="1488"/>
      <c r="SJQ40" s="1488"/>
      <c r="SJR40" s="1488"/>
      <c r="SJS40" s="1487"/>
      <c r="SJT40" s="1488"/>
      <c r="SJU40" s="1488"/>
      <c r="SJV40" s="1488"/>
      <c r="SJW40" s="1488"/>
      <c r="SJX40" s="1488"/>
      <c r="SJY40" s="1488"/>
      <c r="SJZ40" s="1488"/>
      <c r="SKA40" s="1488"/>
      <c r="SKB40" s="1487"/>
      <c r="SKC40" s="1488"/>
      <c r="SKD40" s="1488"/>
      <c r="SKE40" s="1488"/>
      <c r="SKF40" s="1488"/>
      <c r="SKG40" s="1488"/>
      <c r="SKH40" s="1488"/>
      <c r="SKI40" s="1488"/>
      <c r="SKJ40" s="1488"/>
      <c r="SKK40" s="1487"/>
      <c r="SKL40" s="1488"/>
      <c r="SKM40" s="1488"/>
      <c r="SKN40" s="1488"/>
      <c r="SKO40" s="1488"/>
      <c r="SKP40" s="1488"/>
      <c r="SKQ40" s="1488"/>
      <c r="SKR40" s="1488"/>
      <c r="SKS40" s="1488"/>
      <c r="SKT40" s="1487"/>
      <c r="SKU40" s="1488"/>
      <c r="SKV40" s="1488"/>
      <c r="SKW40" s="1488"/>
      <c r="SKX40" s="1488"/>
      <c r="SKY40" s="1488"/>
      <c r="SKZ40" s="1488"/>
      <c r="SLA40" s="1488"/>
      <c r="SLB40" s="1488"/>
      <c r="SLC40" s="1487"/>
      <c r="SLD40" s="1488"/>
      <c r="SLE40" s="1488"/>
      <c r="SLF40" s="1488"/>
      <c r="SLG40" s="1488"/>
      <c r="SLH40" s="1488"/>
      <c r="SLI40" s="1488"/>
      <c r="SLJ40" s="1488"/>
      <c r="SLK40" s="1488"/>
      <c r="SLL40" s="1487"/>
      <c r="SLM40" s="1488"/>
      <c r="SLN40" s="1488"/>
      <c r="SLO40" s="1488"/>
      <c r="SLP40" s="1488"/>
      <c r="SLQ40" s="1488"/>
      <c r="SLR40" s="1488"/>
      <c r="SLS40" s="1488"/>
      <c r="SLT40" s="1488"/>
      <c r="SLU40" s="1487"/>
      <c r="SLV40" s="1488"/>
      <c r="SLW40" s="1488"/>
      <c r="SLX40" s="1488"/>
      <c r="SLY40" s="1488"/>
      <c r="SLZ40" s="1488"/>
      <c r="SMA40" s="1488"/>
      <c r="SMB40" s="1488"/>
      <c r="SMC40" s="1488"/>
      <c r="SMD40" s="1487"/>
      <c r="SME40" s="1488"/>
      <c r="SMF40" s="1488"/>
      <c r="SMG40" s="1488"/>
      <c r="SMH40" s="1488"/>
      <c r="SMI40" s="1488"/>
      <c r="SMJ40" s="1488"/>
      <c r="SMK40" s="1488"/>
      <c r="SML40" s="1488"/>
      <c r="SMM40" s="1487"/>
      <c r="SMN40" s="1488"/>
      <c r="SMO40" s="1488"/>
      <c r="SMP40" s="1488"/>
      <c r="SMQ40" s="1488"/>
      <c r="SMR40" s="1488"/>
      <c r="SMS40" s="1488"/>
      <c r="SMT40" s="1488"/>
      <c r="SMU40" s="1488"/>
      <c r="SMV40" s="1487"/>
      <c r="SMW40" s="1488"/>
      <c r="SMX40" s="1488"/>
      <c r="SMY40" s="1488"/>
      <c r="SMZ40" s="1488"/>
      <c r="SNA40" s="1488"/>
      <c r="SNB40" s="1488"/>
      <c r="SNC40" s="1488"/>
      <c r="SND40" s="1488"/>
      <c r="SNE40" s="1487"/>
      <c r="SNF40" s="1488"/>
      <c r="SNG40" s="1488"/>
      <c r="SNH40" s="1488"/>
      <c r="SNI40" s="1488"/>
      <c r="SNJ40" s="1488"/>
      <c r="SNK40" s="1488"/>
      <c r="SNL40" s="1488"/>
      <c r="SNM40" s="1488"/>
      <c r="SNN40" s="1487"/>
      <c r="SNO40" s="1488"/>
      <c r="SNP40" s="1488"/>
      <c r="SNQ40" s="1488"/>
      <c r="SNR40" s="1488"/>
      <c r="SNS40" s="1488"/>
      <c r="SNT40" s="1488"/>
      <c r="SNU40" s="1488"/>
      <c r="SNV40" s="1488"/>
      <c r="SNW40" s="1487"/>
      <c r="SNX40" s="1488"/>
      <c r="SNY40" s="1488"/>
      <c r="SNZ40" s="1488"/>
      <c r="SOA40" s="1488"/>
      <c r="SOB40" s="1488"/>
      <c r="SOC40" s="1488"/>
      <c r="SOD40" s="1488"/>
      <c r="SOE40" s="1488"/>
      <c r="SOF40" s="1487"/>
      <c r="SOG40" s="1488"/>
      <c r="SOH40" s="1488"/>
      <c r="SOI40" s="1488"/>
      <c r="SOJ40" s="1488"/>
      <c r="SOK40" s="1488"/>
      <c r="SOL40" s="1488"/>
      <c r="SOM40" s="1488"/>
      <c r="SON40" s="1488"/>
      <c r="SOO40" s="1487"/>
      <c r="SOP40" s="1488"/>
      <c r="SOQ40" s="1488"/>
      <c r="SOR40" s="1488"/>
      <c r="SOS40" s="1488"/>
      <c r="SOT40" s="1488"/>
      <c r="SOU40" s="1488"/>
      <c r="SOV40" s="1488"/>
      <c r="SOW40" s="1488"/>
      <c r="SOX40" s="1487"/>
      <c r="SOY40" s="1488"/>
      <c r="SOZ40" s="1488"/>
      <c r="SPA40" s="1488"/>
      <c r="SPB40" s="1488"/>
      <c r="SPC40" s="1488"/>
      <c r="SPD40" s="1488"/>
      <c r="SPE40" s="1488"/>
      <c r="SPF40" s="1488"/>
      <c r="SPG40" s="1487"/>
      <c r="SPH40" s="1488"/>
      <c r="SPI40" s="1488"/>
      <c r="SPJ40" s="1488"/>
      <c r="SPK40" s="1488"/>
      <c r="SPL40" s="1488"/>
      <c r="SPM40" s="1488"/>
      <c r="SPN40" s="1488"/>
      <c r="SPO40" s="1488"/>
      <c r="SPP40" s="1487"/>
      <c r="SPQ40" s="1488"/>
      <c r="SPR40" s="1488"/>
      <c r="SPS40" s="1488"/>
      <c r="SPT40" s="1488"/>
      <c r="SPU40" s="1488"/>
      <c r="SPV40" s="1488"/>
      <c r="SPW40" s="1488"/>
      <c r="SPX40" s="1488"/>
      <c r="SPY40" s="1487"/>
      <c r="SPZ40" s="1488"/>
      <c r="SQA40" s="1488"/>
      <c r="SQB40" s="1488"/>
      <c r="SQC40" s="1488"/>
      <c r="SQD40" s="1488"/>
      <c r="SQE40" s="1488"/>
      <c r="SQF40" s="1488"/>
      <c r="SQG40" s="1488"/>
      <c r="SQH40" s="1487"/>
      <c r="SQI40" s="1488"/>
      <c r="SQJ40" s="1488"/>
      <c r="SQK40" s="1488"/>
      <c r="SQL40" s="1488"/>
      <c r="SQM40" s="1488"/>
      <c r="SQN40" s="1488"/>
      <c r="SQO40" s="1488"/>
      <c r="SQP40" s="1488"/>
      <c r="SQQ40" s="1487"/>
      <c r="SQR40" s="1488"/>
      <c r="SQS40" s="1488"/>
      <c r="SQT40" s="1488"/>
      <c r="SQU40" s="1488"/>
      <c r="SQV40" s="1488"/>
      <c r="SQW40" s="1488"/>
      <c r="SQX40" s="1488"/>
      <c r="SQY40" s="1488"/>
      <c r="SQZ40" s="1487"/>
      <c r="SRA40" s="1488"/>
      <c r="SRB40" s="1488"/>
      <c r="SRC40" s="1488"/>
      <c r="SRD40" s="1488"/>
      <c r="SRE40" s="1488"/>
      <c r="SRF40" s="1488"/>
      <c r="SRG40" s="1488"/>
      <c r="SRH40" s="1488"/>
      <c r="SRI40" s="1487"/>
      <c r="SRJ40" s="1488"/>
      <c r="SRK40" s="1488"/>
      <c r="SRL40" s="1488"/>
      <c r="SRM40" s="1488"/>
      <c r="SRN40" s="1488"/>
      <c r="SRO40" s="1488"/>
      <c r="SRP40" s="1488"/>
      <c r="SRQ40" s="1488"/>
      <c r="SRR40" s="1487"/>
      <c r="SRS40" s="1488"/>
      <c r="SRT40" s="1488"/>
      <c r="SRU40" s="1488"/>
      <c r="SRV40" s="1488"/>
      <c r="SRW40" s="1488"/>
      <c r="SRX40" s="1488"/>
      <c r="SRY40" s="1488"/>
      <c r="SRZ40" s="1488"/>
      <c r="SSA40" s="1487"/>
      <c r="SSB40" s="1488"/>
      <c r="SSC40" s="1488"/>
      <c r="SSD40" s="1488"/>
      <c r="SSE40" s="1488"/>
      <c r="SSF40" s="1488"/>
      <c r="SSG40" s="1488"/>
      <c r="SSH40" s="1488"/>
      <c r="SSI40" s="1488"/>
      <c r="SSJ40" s="1487"/>
      <c r="SSK40" s="1488"/>
      <c r="SSL40" s="1488"/>
      <c r="SSM40" s="1488"/>
      <c r="SSN40" s="1488"/>
      <c r="SSO40" s="1488"/>
      <c r="SSP40" s="1488"/>
      <c r="SSQ40" s="1488"/>
      <c r="SSR40" s="1488"/>
      <c r="SSS40" s="1487"/>
      <c r="SST40" s="1488"/>
      <c r="SSU40" s="1488"/>
      <c r="SSV40" s="1488"/>
      <c r="SSW40" s="1488"/>
      <c r="SSX40" s="1488"/>
      <c r="SSY40" s="1488"/>
      <c r="SSZ40" s="1488"/>
      <c r="STA40" s="1488"/>
      <c r="STB40" s="1487"/>
      <c r="STC40" s="1488"/>
      <c r="STD40" s="1488"/>
      <c r="STE40" s="1488"/>
      <c r="STF40" s="1488"/>
      <c r="STG40" s="1488"/>
      <c r="STH40" s="1488"/>
      <c r="STI40" s="1488"/>
      <c r="STJ40" s="1488"/>
      <c r="STK40" s="1487"/>
      <c r="STL40" s="1488"/>
      <c r="STM40" s="1488"/>
      <c r="STN40" s="1488"/>
      <c r="STO40" s="1488"/>
      <c r="STP40" s="1488"/>
      <c r="STQ40" s="1488"/>
      <c r="STR40" s="1488"/>
      <c r="STS40" s="1488"/>
      <c r="STT40" s="1487"/>
      <c r="STU40" s="1488"/>
      <c r="STV40" s="1488"/>
      <c r="STW40" s="1488"/>
      <c r="STX40" s="1488"/>
      <c r="STY40" s="1488"/>
      <c r="STZ40" s="1488"/>
      <c r="SUA40" s="1488"/>
      <c r="SUB40" s="1488"/>
      <c r="SUC40" s="1487"/>
      <c r="SUD40" s="1488"/>
      <c r="SUE40" s="1488"/>
      <c r="SUF40" s="1488"/>
      <c r="SUG40" s="1488"/>
      <c r="SUH40" s="1488"/>
      <c r="SUI40" s="1488"/>
      <c r="SUJ40" s="1488"/>
      <c r="SUK40" s="1488"/>
      <c r="SUL40" s="1487"/>
      <c r="SUM40" s="1488"/>
      <c r="SUN40" s="1488"/>
      <c r="SUO40" s="1488"/>
      <c r="SUP40" s="1488"/>
      <c r="SUQ40" s="1488"/>
      <c r="SUR40" s="1488"/>
      <c r="SUS40" s="1488"/>
      <c r="SUT40" s="1488"/>
      <c r="SUU40" s="1487"/>
      <c r="SUV40" s="1488"/>
      <c r="SUW40" s="1488"/>
      <c r="SUX40" s="1488"/>
      <c r="SUY40" s="1488"/>
      <c r="SUZ40" s="1488"/>
      <c r="SVA40" s="1488"/>
      <c r="SVB40" s="1488"/>
      <c r="SVC40" s="1488"/>
      <c r="SVD40" s="1487"/>
      <c r="SVE40" s="1488"/>
      <c r="SVF40" s="1488"/>
      <c r="SVG40" s="1488"/>
      <c r="SVH40" s="1488"/>
      <c r="SVI40" s="1488"/>
      <c r="SVJ40" s="1488"/>
      <c r="SVK40" s="1488"/>
      <c r="SVL40" s="1488"/>
      <c r="SVM40" s="1487"/>
      <c r="SVN40" s="1488"/>
      <c r="SVO40" s="1488"/>
      <c r="SVP40" s="1488"/>
      <c r="SVQ40" s="1488"/>
      <c r="SVR40" s="1488"/>
      <c r="SVS40" s="1488"/>
      <c r="SVT40" s="1488"/>
      <c r="SVU40" s="1488"/>
      <c r="SVV40" s="1487"/>
      <c r="SVW40" s="1488"/>
      <c r="SVX40" s="1488"/>
      <c r="SVY40" s="1488"/>
      <c r="SVZ40" s="1488"/>
      <c r="SWA40" s="1488"/>
      <c r="SWB40" s="1488"/>
      <c r="SWC40" s="1488"/>
      <c r="SWD40" s="1488"/>
      <c r="SWE40" s="1487"/>
      <c r="SWF40" s="1488"/>
      <c r="SWG40" s="1488"/>
      <c r="SWH40" s="1488"/>
      <c r="SWI40" s="1488"/>
      <c r="SWJ40" s="1488"/>
      <c r="SWK40" s="1488"/>
      <c r="SWL40" s="1488"/>
      <c r="SWM40" s="1488"/>
      <c r="SWN40" s="1487"/>
      <c r="SWO40" s="1488"/>
      <c r="SWP40" s="1488"/>
      <c r="SWQ40" s="1488"/>
      <c r="SWR40" s="1488"/>
      <c r="SWS40" s="1488"/>
      <c r="SWT40" s="1488"/>
      <c r="SWU40" s="1488"/>
      <c r="SWV40" s="1488"/>
      <c r="SWW40" s="1487"/>
      <c r="SWX40" s="1488"/>
      <c r="SWY40" s="1488"/>
      <c r="SWZ40" s="1488"/>
      <c r="SXA40" s="1488"/>
      <c r="SXB40" s="1488"/>
      <c r="SXC40" s="1488"/>
      <c r="SXD40" s="1488"/>
      <c r="SXE40" s="1488"/>
      <c r="SXF40" s="1487"/>
      <c r="SXG40" s="1488"/>
      <c r="SXH40" s="1488"/>
      <c r="SXI40" s="1488"/>
      <c r="SXJ40" s="1488"/>
      <c r="SXK40" s="1488"/>
      <c r="SXL40" s="1488"/>
      <c r="SXM40" s="1488"/>
      <c r="SXN40" s="1488"/>
      <c r="SXO40" s="1487"/>
      <c r="SXP40" s="1488"/>
      <c r="SXQ40" s="1488"/>
      <c r="SXR40" s="1488"/>
      <c r="SXS40" s="1488"/>
      <c r="SXT40" s="1488"/>
      <c r="SXU40" s="1488"/>
      <c r="SXV40" s="1488"/>
      <c r="SXW40" s="1488"/>
      <c r="SXX40" s="1487"/>
      <c r="SXY40" s="1488"/>
      <c r="SXZ40" s="1488"/>
      <c r="SYA40" s="1488"/>
      <c r="SYB40" s="1488"/>
      <c r="SYC40" s="1488"/>
      <c r="SYD40" s="1488"/>
      <c r="SYE40" s="1488"/>
      <c r="SYF40" s="1488"/>
      <c r="SYG40" s="1487"/>
      <c r="SYH40" s="1488"/>
      <c r="SYI40" s="1488"/>
      <c r="SYJ40" s="1488"/>
      <c r="SYK40" s="1488"/>
      <c r="SYL40" s="1488"/>
      <c r="SYM40" s="1488"/>
      <c r="SYN40" s="1488"/>
      <c r="SYO40" s="1488"/>
      <c r="SYP40" s="1487"/>
      <c r="SYQ40" s="1488"/>
      <c r="SYR40" s="1488"/>
      <c r="SYS40" s="1488"/>
      <c r="SYT40" s="1488"/>
      <c r="SYU40" s="1488"/>
      <c r="SYV40" s="1488"/>
      <c r="SYW40" s="1488"/>
      <c r="SYX40" s="1488"/>
      <c r="SYY40" s="1487"/>
      <c r="SYZ40" s="1488"/>
      <c r="SZA40" s="1488"/>
      <c r="SZB40" s="1488"/>
      <c r="SZC40" s="1488"/>
      <c r="SZD40" s="1488"/>
      <c r="SZE40" s="1488"/>
      <c r="SZF40" s="1488"/>
      <c r="SZG40" s="1488"/>
      <c r="SZH40" s="1487"/>
      <c r="SZI40" s="1488"/>
      <c r="SZJ40" s="1488"/>
      <c r="SZK40" s="1488"/>
      <c r="SZL40" s="1488"/>
      <c r="SZM40" s="1488"/>
      <c r="SZN40" s="1488"/>
      <c r="SZO40" s="1488"/>
      <c r="SZP40" s="1488"/>
      <c r="SZQ40" s="1487"/>
      <c r="SZR40" s="1488"/>
      <c r="SZS40" s="1488"/>
      <c r="SZT40" s="1488"/>
      <c r="SZU40" s="1488"/>
      <c r="SZV40" s="1488"/>
      <c r="SZW40" s="1488"/>
      <c r="SZX40" s="1488"/>
      <c r="SZY40" s="1488"/>
      <c r="SZZ40" s="1487"/>
      <c r="TAA40" s="1488"/>
      <c r="TAB40" s="1488"/>
      <c r="TAC40" s="1488"/>
      <c r="TAD40" s="1488"/>
      <c r="TAE40" s="1488"/>
      <c r="TAF40" s="1488"/>
      <c r="TAG40" s="1488"/>
      <c r="TAH40" s="1488"/>
      <c r="TAI40" s="1487"/>
      <c r="TAJ40" s="1488"/>
      <c r="TAK40" s="1488"/>
      <c r="TAL40" s="1488"/>
      <c r="TAM40" s="1488"/>
      <c r="TAN40" s="1488"/>
      <c r="TAO40" s="1488"/>
      <c r="TAP40" s="1488"/>
      <c r="TAQ40" s="1488"/>
      <c r="TAR40" s="1487"/>
      <c r="TAS40" s="1488"/>
      <c r="TAT40" s="1488"/>
      <c r="TAU40" s="1488"/>
      <c r="TAV40" s="1488"/>
      <c r="TAW40" s="1488"/>
      <c r="TAX40" s="1488"/>
      <c r="TAY40" s="1488"/>
      <c r="TAZ40" s="1488"/>
      <c r="TBA40" s="1487"/>
      <c r="TBB40" s="1488"/>
      <c r="TBC40" s="1488"/>
      <c r="TBD40" s="1488"/>
      <c r="TBE40" s="1488"/>
      <c r="TBF40" s="1488"/>
      <c r="TBG40" s="1488"/>
      <c r="TBH40" s="1488"/>
      <c r="TBI40" s="1488"/>
      <c r="TBJ40" s="1487"/>
      <c r="TBK40" s="1488"/>
      <c r="TBL40" s="1488"/>
      <c r="TBM40" s="1488"/>
      <c r="TBN40" s="1488"/>
      <c r="TBO40" s="1488"/>
      <c r="TBP40" s="1488"/>
      <c r="TBQ40" s="1488"/>
      <c r="TBR40" s="1488"/>
      <c r="TBS40" s="1487"/>
      <c r="TBT40" s="1488"/>
      <c r="TBU40" s="1488"/>
      <c r="TBV40" s="1488"/>
      <c r="TBW40" s="1488"/>
      <c r="TBX40" s="1488"/>
      <c r="TBY40" s="1488"/>
      <c r="TBZ40" s="1488"/>
      <c r="TCA40" s="1488"/>
      <c r="TCB40" s="1487"/>
      <c r="TCC40" s="1488"/>
      <c r="TCD40" s="1488"/>
      <c r="TCE40" s="1488"/>
      <c r="TCF40" s="1488"/>
      <c r="TCG40" s="1488"/>
      <c r="TCH40" s="1488"/>
      <c r="TCI40" s="1488"/>
      <c r="TCJ40" s="1488"/>
      <c r="TCK40" s="1487"/>
      <c r="TCL40" s="1488"/>
      <c r="TCM40" s="1488"/>
      <c r="TCN40" s="1488"/>
      <c r="TCO40" s="1488"/>
      <c r="TCP40" s="1488"/>
      <c r="TCQ40" s="1488"/>
      <c r="TCR40" s="1488"/>
      <c r="TCS40" s="1488"/>
      <c r="TCT40" s="1487"/>
      <c r="TCU40" s="1488"/>
      <c r="TCV40" s="1488"/>
      <c r="TCW40" s="1488"/>
      <c r="TCX40" s="1488"/>
      <c r="TCY40" s="1488"/>
      <c r="TCZ40" s="1488"/>
      <c r="TDA40" s="1488"/>
      <c r="TDB40" s="1488"/>
      <c r="TDC40" s="1487"/>
      <c r="TDD40" s="1488"/>
      <c r="TDE40" s="1488"/>
      <c r="TDF40" s="1488"/>
      <c r="TDG40" s="1488"/>
      <c r="TDH40" s="1488"/>
      <c r="TDI40" s="1488"/>
      <c r="TDJ40" s="1488"/>
      <c r="TDK40" s="1488"/>
      <c r="TDL40" s="1487"/>
      <c r="TDM40" s="1488"/>
      <c r="TDN40" s="1488"/>
      <c r="TDO40" s="1488"/>
      <c r="TDP40" s="1488"/>
      <c r="TDQ40" s="1488"/>
      <c r="TDR40" s="1488"/>
      <c r="TDS40" s="1488"/>
      <c r="TDT40" s="1488"/>
      <c r="TDU40" s="1487"/>
      <c r="TDV40" s="1488"/>
      <c r="TDW40" s="1488"/>
      <c r="TDX40" s="1488"/>
      <c r="TDY40" s="1488"/>
      <c r="TDZ40" s="1488"/>
      <c r="TEA40" s="1488"/>
      <c r="TEB40" s="1488"/>
      <c r="TEC40" s="1488"/>
      <c r="TED40" s="1487"/>
      <c r="TEE40" s="1488"/>
      <c r="TEF40" s="1488"/>
      <c r="TEG40" s="1488"/>
      <c r="TEH40" s="1488"/>
      <c r="TEI40" s="1488"/>
      <c r="TEJ40" s="1488"/>
      <c r="TEK40" s="1488"/>
      <c r="TEL40" s="1488"/>
      <c r="TEM40" s="1487"/>
      <c r="TEN40" s="1488"/>
      <c r="TEO40" s="1488"/>
      <c r="TEP40" s="1488"/>
      <c r="TEQ40" s="1488"/>
      <c r="TER40" s="1488"/>
      <c r="TES40" s="1488"/>
      <c r="TET40" s="1488"/>
      <c r="TEU40" s="1488"/>
      <c r="TEV40" s="1487"/>
      <c r="TEW40" s="1488"/>
      <c r="TEX40" s="1488"/>
      <c r="TEY40" s="1488"/>
      <c r="TEZ40" s="1488"/>
      <c r="TFA40" s="1488"/>
      <c r="TFB40" s="1488"/>
      <c r="TFC40" s="1488"/>
      <c r="TFD40" s="1488"/>
      <c r="TFE40" s="1487"/>
      <c r="TFF40" s="1488"/>
      <c r="TFG40" s="1488"/>
      <c r="TFH40" s="1488"/>
      <c r="TFI40" s="1488"/>
      <c r="TFJ40" s="1488"/>
      <c r="TFK40" s="1488"/>
      <c r="TFL40" s="1488"/>
      <c r="TFM40" s="1488"/>
      <c r="TFN40" s="1487"/>
      <c r="TFO40" s="1488"/>
      <c r="TFP40" s="1488"/>
      <c r="TFQ40" s="1488"/>
      <c r="TFR40" s="1488"/>
      <c r="TFS40" s="1488"/>
      <c r="TFT40" s="1488"/>
      <c r="TFU40" s="1488"/>
      <c r="TFV40" s="1488"/>
      <c r="TFW40" s="1487"/>
      <c r="TFX40" s="1488"/>
      <c r="TFY40" s="1488"/>
      <c r="TFZ40" s="1488"/>
      <c r="TGA40" s="1488"/>
      <c r="TGB40" s="1488"/>
      <c r="TGC40" s="1488"/>
      <c r="TGD40" s="1488"/>
      <c r="TGE40" s="1488"/>
      <c r="TGF40" s="1487"/>
      <c r="TGG40" s="1488"/>
      <c r="TGH40" s="1488"/>
      <c r="TGI40" s="1488"/>
      <c r="TGJ40" s="1488"/>
      <c r="TGK40" s="1488"/>
      <c r="TGL40" s="1488"/>
      <c r="TGM40" s="1488"/>
      <c r="TGN40" s="1488"/>
      <c r="TGO40" s="1487"/>
      <c r="TGP40" s="1488"/>
      <c r="TGQ40" s="1488"/>
      <c r="TGR40" s="1488"/>
      <c r="TGS40" s="1488"/>
      <c r="TGT40" s="1488"/>
      <c r="TGU40" s="1488"/>
      <c r="TGV40" s="1488"/>
      <c r="TGW40" s="1488"/>
      <c r="TGX40" s="1487"/>
      <c r="TGY40" s="1488"/>
      <c r="TGZ40" s="1488"/>
      <c r="THA40" s="1488"/>
      <c r="THB40" s="1488"/>
      <c r="THC40" s="1488"/>
      <c r="THD40" s="1488"/>
      <c r="THE40" s="1488"/>
      <c r="THF40" s="1488"/>
      <c r="THG40" s="1487"/>
      <c r="THH40" s="1488"/>
      <c r="THI40" s="1488"/>
      <c r="THJ40" s="1488"/>
      <c r="THK40" s="1488"/>
      <c r="THL40" s="1488"/>
      <c r="THM40" s="1488"/>
      <c r="THN40" s="1488"/>
      <c r="THO40" s="1488"/>
      <c r="THP40" s="1487"/>
      <c r="THQ40" s="1488"/>
      <c r="THR40" s="1488"/>
      <c r="THS40" s="1488"/>
      <c r="THT40" s="1488"/>
      <c r="THU40" s="1488"/>
      <c r="THV40" s="1488"/>
      <c r="THW40" s="1488"/>
      <c r="THX40" s="1488"/>
      <c r="THY40" s="1487"/>
      <c r="THZ40" s="1488"/>
      <c r="TIA40" s="1488"/>
      <c r="TIB40" s="1488"/>
      <c r="TIC40" s="1488"/>
      <c r="TID40" s="1488"/>
      <c r="TIE40" s="1488"/>
      <c r="TIF40" s="1488"/>
      <c r="TIG40" s="1488"/>
      <c r="TIH40" s="1487"/>
      <c r="TII40" s="1488"/>
      <c r="TIJ40" s="1488"/>
      <c r="TIK40" s="1488"/>
      <c r="TIL40" s="1488"/>
      <c r="TIM40" s="1488"/>
      <c r="TIN40" s="1488"/>
      <c r="TIO40" s="1488"/>
      <c r="TIP40" s="1488"/>
      <c r="TIQ40" s="1487"/>
      <c r="TIR40" s="1488"/>
      <c r="TIS40" s="1488"/>
      <c r="TIT40" s="1488"/>
      <c r="TIU40" s="1488"/>
      <c r="TIV40" s="1488"/>
      <c r="TIW40" s="1488"/>
      <c r="TIX40" s="1488"/>
      <c r="TIY40" s="1488"/>
      <c r="TIZ40" s="1487"/>
      <c r="TJA40" s="1488"/>
      <c r="TJB40" s="1488"/>
      <c r="TJC40" s="1488"/>
      <c r="TJD40" s="1488"/>
      <c r="TJE40" s="1488"/>
      <c r="TJF40" s="1488"/>
      <c r="TJG40" s="1488"/>
      <c r="TJH40" s="1488"/>
      <c r="TJI40" s="1487"/>
      <c r="TJJ40" s="1488"/>
      <c r="TJK40" s="1488"/>
      <c r="TJL40" s="1488"/>
      <c r="TJM40" s="1488"/>
      <c r="TJN40" s="1488"/>
      <c r="TJO40" s="1488"/>
      <c r="TJP40" s="1488"/>
      <c r="TJQ40" s="1488"/>
      <c r="TJR40" s="1487"/>
      <c r="TJS40" s="1488"/>
      <c r="TJT40" s="1488"/>
      <c r="TJU40" s="1488"/>
      <c r="TJV40" s="1488"/>
      <c r="TJW40" s="1488"/>
      <c r="TJX40" s="1488"/>
      <c r="TJY40" s="1488"/>
      <c r="TJZ40" s="1488"/>
      <c r="TKA40" s="1487"/>
      <c r="TKB40" s="1488"/>
      <c r="TKC40" s="1488"/>
      <c r="TKD40" s="1488"/>
      <c r="TKE40" s="1488"/>
      <c r="TKF40" s="1488"/>
      <c r="TKG40" s="1488"/>
      <c r="TKH40" s="1488"/>
      <c r="TKI40" s="1488"/>
      <c r="TKJ40" s="1487"/>
      <c r="TKK40" s="1488"/>
      <c r="TKL40" s="1488"/>
      <c r="TKM40" s="1488"/>
      <c r="TKN40" s="1488"/>
      <c r="TKO40" s="1488"/>
      <c r="TKP40" s="1488"/>
      <c r="TKQ40" s="1488"/>
      <c r="TKR40" s="1488"/>
      <c r="TKS40" s="1487"/>
      <c r="TKT40" s="1488"/>
      <c r="TKU40" s="1488"/>
      <c r="TKV40" s="1488"/>
      <c r="TKW40" s="1488"/>
      <c r="TKX40" s="1488"/>
      <c r="TKY40" s="1488"/>
      <c r="TKZ40" s="1488"/>
      <c r="TLA40" s="1488"/>
      <c r="TLB40" s="1487"/>
      <c r="TLC40" s="1488"/>
      <c r="TLD40" s="1488"/>
      <c r="TLE40" s="1488"/>
      <c r="TLF40" s="1488"/>
      <c r="TLG40" s="1488"/>
      <c r="TLH40" s="1488"/>
      <c r="TLI40" s="1488"/>
      <c r="TLJ40" s="1488"/>
      <c r="TLK40" s="1487"/>
      <c r="TLL40" s="1488"/>
      <c r="TLM40" s="1488"/>
      <c r="TLN40" s="1488"/>
      <c r="TLO40" s="1488"/>
      <c r="TLP40" s="1488"/>
      <c r="TLQ40" s="1488"/>
      <c r="TLR40" s="1488"/>
      <c r="TLS40" s="1488"/>
      <c r="TLT40" s="1487"/>
      <c r="TLU40" s="1488"/>
      <c r="TLV40" s="1488"/>
      <c r="TLW40" s="1488"/>
      <c r="TLX40" s="1488"/>
      <c r="TLY40" s="1488"/>
      <c r="TLZ40" s="1488"/>
      <c r="TMA40" s="1488"/>
      <c r="TMB40" s="1488"/>
      <c r="TMC40" s="1487"/>
      <c r="TMD40" s="1488"/>
      <c r="TME40" s="1488"/>
      <c r="TMF40" s="1488"/>
      <c r="TMG40" s="1488"/>
      <c r="TMH40" s="1488"/>
      <c r="TMI40" s="1488"/>
      <c r="TMJ40" s="1488"/>
      <c r="TMK40" s="1488"/>
      <c r="TML40" s="1487"/>
      <c r="TMM40" s="1488"/>
      <c r="TMN40" s="1488"/>
      <c r="TMO40" s="1488"/>
      <c r="TMP40" s="1488"/>
      <c r="TMQ40" s="1488"/>
      <c r="TMR40" s="1488"/>
      <c r="TMS40" s="1488"/>
      <c r="TMT40" s="1488"/>
      <c r="TMU40" s="1487"/>
      <c r="TMV40" s="1488"/>
      <c r="TMW40" s="1488"/>
      <c r="TMX40" s="1488"/>
      <c r="TMY40" s="1488"/>
      <c r="TMZ40" s="1488"/>
      <c r="TNA40" s="1488"/>
      <c r="TNB40" s="1488"/>
      <c r="TNC40" s="1488"/>
      <c r="TND40" s="1487"/>
      <c r="TNE40" s="1488"/>
      <c r="TNF40" s="1488"/>
      <c r="TNG40" s="1488"/>
      <c r="TNH40" s="1488"/>
      <c r="TNI40" s="1488"/>
      <c r="TNJ40" s="1488"/>
      <c r="TNK40" s="1488"/>
      <c r="TNL40" s="1488"/>
      <c r="TNM40" s="1487"/>
      <c r="TNN40" s="1488"/>
      <c r="TNO40" s="1488"/>
      <c r="TNP40" s="1488"/>
      <c r="TNQ40" s="1488"/>
      <c r="TNR40" s="1488"/>
      <c r="TNS40" s="1488"/>
      <c r="TNT40" s="1488"/>
      <c r="TNU40" s="1488"/>
      <c r="TNV40" s="1487"/>
      <c r="TNW40" s="1488"/>
      <c r="TNX40" s="1488"/>
      <c r="TNY40" s="1488"/>
      <c r="TNZ40" s="1488"/>
      <c r="TOA40" s="1488"/>
      <c r="TOB40" s="1488"/>
      <c r="TOC40" s="1488"/>
      <c r="TOD40" s="1488"/>
      <c r="TOE40" s="1487"/>
      <c r="TOF40" s="1488"/>
      <c r="TOG40" s="1488"/>
      <c r="TOH40" s="1488"/>
      <c r="TOI40" s="1488"/>
      <c r="TOJ40" s="1488"/>
      <c r="TOK40" s="1488"/>
      <c r="TOL40" s="1488"/>
      <c r="TOM40" s="1488"/>
      <c r="TON40" s="1487"/>
      <c r="TOO40" s="1488"/>
      <c r="TOP40" s="1488"/>
      <c r="TOQ40" s="1488"/>
      <c r="TOR40" s="1488"/>
      <c r="TOS40" s="1488"/>
      <c r="TOT40" s="1488"/>
      <c r="TOU40" s="1488"/>
      <c r="TOV40" s="1488"/>
      <c r="TOW40" s="1487"/>
      <c r="TOX40" s="1488"/>
      <c r="TOY40" s="1488"/>
      <c r="TOZ40" s="1488"/>
      <c r="TPA40" s="1488"/>
      <c r="TPB40" s="1488"/>
      <c r="TPC40" s="1488"/>
      <c r="TPD40" s="1488"/>
      <c r="TPE40" s="1488"/>
      <c r="TPF40" s="1487"/>
      <c r="TPG40" s="1488"/>
      <c r="TPH40" s="1488"/>
      <c r="TPI40" s="1488"/>
      <c r="TPJ40" s="1488"/>
      <c r="TPK40" s="1488"/>
      <c r="TPL40" s="1488"/>
      <c r="TPM40" s="1488"/>
      <c r="TPN40" s="1488"/>
      <c r="TPO40" s="1487"/>
      <c r="TPP40" s="1488"/>
      <c r="TPQ40" s="1488"/>
      <c r="TPR40" s="1488"/>
      <c r="TPS40" s="1488"/>
      <c r="TPT40" s="1488"/>
      <c r="TPU40" s="1488"/>
      <c r="TPV40" s="1488"/>
      <c r="TPW40" s="1488"/>
      <c r="TPX40" s="1487"/>
      <c r="TPY40" s="1488"/>
      <c r="TPZ40" s="1488"/>
      <c r="TQA40" s="1488"/>
      <c r="TQB40" s="1488"/>
      <c r="TQC40" s="1488"/>
      <c r="TQD40" s="1488"/>
      <c r="TQE40" s="1488"/>
      <c r="TQF40" s="1488"/>
      <c r="TQG40" s="1487"/>
      <c r="TQH40" s="1488"/>
      <c r="TQI40" s="1488"/>
      <c r="TQJ40" s="1488"/>
      <c r="TQK40" s="1488"/>
      <c r="TQL40" s="1488"/>
      <c r="TQM40" s="1488"/>
      <c r="TQN40" s="1488"/>
      <c r="TQO40" s="1488"/>
      <c r="TQP40" s="1487"/>
      <c r="TQQ40" s="1488"/>
      <c r="TQR40" s="1488"/>
      <c r="TQS40" s="1488"/>
      <c r="TQT40" s="1488"/>
      <c r="TQU40" s="1488"/>
      <c r="TQV40" s="1488"/>
      <c r="TQW40" s="1488"/>
      <c r="TQX40" s="1488"/>
      <c r="TQY40" s="1487"/>
      <c r="TQZ40" s="1488"/>
      <c r="TRA40" s="1488"/>
      <c r="TRB40" s="1488"/>
      <c r="TRC40" s="1488"/>
      <c r="TRD40" s="1488"/>
      <c r="TRE40" s="1488"/>
      <c r="TRF40" s="1488"/>
      <c r="TRG40" s="1488"/>
      <c r="TRH40" s="1487"/>
      <c r="TRI40" s="1488"/>
      <c r="TRJ40" s="1488"/>
      <c r="TRK40" s="1488"/>
      <c r="TRL40" s="1488"/>
      <c r="TRM40" s="1488"/>
      <c r="TRN40" s="1488"/>
      <c r="TRO40" s="1488"/>
      <c r="TRP40" s="1488"/>
      <c r="TRQ40" s="1487"/>
      <c r="TRR40" s="1488"/>
      <c r="TRS40" s="1488"/>
      <c r="TRT40" s="1488"/>
      <c r="TRU40" s="1488"/>
      <c r="TRV40" s="1488"/>
      <c r="TRW40" s="1488"/>
      <c r="TRX40" s="1488"/>
      <c r="TRY40" s="1488"/>
      <c r="TRZ40" s="1487"/>
      <c r="TSA40" s="1488"/>
      <c r="TSB40" s="1488"/>
      <c r="TSC40" s="1488"/>
      <c r="TSD40" s="1488"/>
      <c r="TSE40" s="1488"/>
      <c r="TSF40" s="1488"/>
      <c r="TSG40" s="1488"/>
      <c r="TSH40" s="1488"/>
      <c r="TSI40" s="1487"/>
      <c r="TSJ40" s="1488"/>
      <c r="TSK40" s="1488"/>
      <c r="TSL40" s="1488"/>
      <c r="TSM40" s="1488"/>
      <c r="TSN40" s="1488"/>
      <c r="TSO40" s="1488"/>
      <c r="TSP40" s="1488"/>
      <c r="TSQ40" s="1488"/>
      <c r="TSR40" s="1487"/>
      <c r="TSS40" s="1488"/>
      <c r="TST40" s="1488"/>
      <c r="TSU40" s="1488"/>
      <c r="TSV40" s="1488"/>
      <c r="TSW40" s="1488"/>
      <c r="TSX40" s="1488"/>
      <c r="TSY40" s="1488"/>
      <c r="TSZ40" s="1488"/>
      <c r="TTA40" s="1487"/>
      <c r="TTB40" s="1488"/>
      <c r="TTC40" s="1488"/>
      <c r="TTD40" s="1488"/>
      <c r="TTE40" s="1488"/>
      <c r="TTF40" s="1488"/>
      <c r="TTG40" s="1488"/>
      <c r="TTH40" s="1488"/>
      <c r="TTI40" s="1488"/>
      <c r="TTJ40" s="1487"/>
      <c r="TTK40" s="1488"/>
      <c r="TTL40" s="1488"/>
      <c r="TTM40" s="1488"/>
      <c r="TTN40" s="1488"/>
      <c r="TTO40" s="1488"/>
      <c r="TTP40" s="1488"/>
      <c r="TTQ40" s="1488"/>
      <c r="TTR40" s="1488"/>
      <c r="TTS40" s="1487"/>
      <c r="TTT40" s="1488"/>
      <c r="TTU40" s="1488"/>
      <c r="TTV40" s="1488"/>
      <c r="TTW40" s="1488"/>
      <c r="TTX40" s="1488"/>
      <c r="TTY40" s="1488"/>
      <c r="TTZ40" s="1488"/>
      <c r="TUA40" s="1488"/>
      <c r="TUB40" s="1487"/>
      <c r="TUC40" s="1488"/>
      <c r="TUD40" s="1488"/>
      <c r="TUE40" s="1488"/>
      <c r="TUF40" s="1488"/>
      <c r="TUG40" s="1488"/>
      <c r="TUH40" s="1488"/>
      <c r="TUI40" s="1488"/>
      <c r="TUJ40" s="1488"/>
      <c r="TUK40" s="1487"/>
      <c r="TUL40" s="1488"/>
      <c r="TUM40" s="1488"/>
      <c r="TUN40" s="1488"/>
      <c r="TUO40" s="1488"/>
      <c r="TUP40" s="1488"/>
      <c r="TUQ40" s="1488"/>
      <c r="TUR40" s="1488"/>
      <c r="TUS40" s="1488"/>
      <c r="TUT40" s="1487"/>
      <c r="TUU40" s="1488"/>
      <c r="TUV40" s="1488"/>
      <c r="TUW40" s="1488"/>
      <c r="TUX40" s="1488"/>
      <c r="TUY40" s="1488"/>
      <c r="TUZ40" s="1488"/>
      <c r="TVA40" s="1488"/>
      <c r="TVB40" s="1488"/>
      <c r="TVC40" s="1487"/>
      <c r="TVD40" s="1488"/>
      <c r="TVE40" s="1488"/>
      <c r="TVF40" s="1488"/>
      <c r="TVG40" s="1488"/>
      <c r="TVH40" s="1488"/>
      <c r="TVI40" s="1488"/>
      <c r="TVJ40" s="1488"/>
      <c r="TVK40" s="1488"/>
      <c r="TVL40" s="1487"/>
      <c r="TVM40" s="1488"/>
      <c r="TVN40" s="1488"/>
      <c r="TVO40" s="1488"/>
      <c r="TVP40" s="1488"/>
      <c r="TVQ40" s="1488"/>
      <c r="TVR40" s="1488"/>
      <c r="TVS40" s="1488"/>
      <c r="TVT40" s="1488"/>
      <c r="TVU40" s="1487"/>
      <c r="TVV40" s="1488"/>
      <c r="TVW40" s="1488"/>
      <c r="TVX40" s="1488"/>
      <c r="TVY40" s="1488"/>
      <c r="TVZ40" s="1488"/>
      <c r="TWA40" s="1488"/>
      <c r="TWB40" s="1488"/>
      <c r="TWC40" s="1488"/>
      <c r="TWD40" s="1487"/>
      <c r="TWE40" s="1488"/>
      <c r="TWF40" s="1488"/>
      <c r="TWG40" s="1488"/>
      <c r="TWH40" s="1488"/>
      <c r="TWI40" s="1488"/>
      <c r="TWJ40" s="1488"/>
      <c r="TWK40" s="1488"/>
      <c r="TWL40" s="1488"/>
      <c r="TWM40" s="1487"/>
      <c r="TWN40" s="1488"/>
      <c r="TWO40" s="1488"/>
      <c r="TWP40" s="1488"/>
      <c r="TWQ40" s="1488"/>
      <c r="TWR40" s="1488"/>
      <c r="TWS40" s="1488"/>
      <c r="TWT40" s="1488"/>
      <c r="TWU40" s="1488"/>
      <c r="TWV40" s="1487"/>
      <c r="TWW40" s="1488"/>
      <c r="TWX40" s="1488"/>
      <c r="TWY40" s="1488"/>
      <c r="TWZ40" s="1488"/>
      <c r="TXA40" s="1488"/>
      <c r="TXB40" s="1488"/>
      <c r="TXC40" s="1488"/>
      <c r="TXD40" s="1488"/>
      <c r="TXE40" s="1487"/>
      <c r="TXF40" s="1488"/>
      <c r="TXG40" s="1488"/>
      <c r="TXH40" s="1488"/>
      <c r="TXI40" s="1488"/>
      <c r="TXJ40" s="1488"/>
      <c r="TXK40" s="1488"/>
      <c r="TXL40" s="1488"/>
      <c r="TXM40" s="1488"/>
      <c r="TXN40" s="1487"/>
      <c r="TXO40" s="1488"/>
      <c r="TXP40" s="1488"/>
      <c r="TXQ40" s="1488"/>
      <c r="TXR40" s="1488"/>
      <c r="TXS40" s="1488"/>
      <c r="TXT40" s="1488"/>
      <c r="TXU40" s="1488"/>
      <c r="TXV40" s="1488"/>
      <c r="TXW40" s="1487"/>
      <c r="TXX40" s="1488"/>
      <c r="TXY40" s="1488"/>
      <c r="TXZ40" s="1488"/>
      <c r="TYA40" s="1488"/>
      <c r="TYB40" s="1488"/>
      <c r="TYC40" s="1488"/>
      <c r="TYD40" s="1488"/>
      <c r="TYE40" s="1488"/>
      <c r="TYF40" s="1487"/>
      <c r="TYG40" s="1488"/>
      <c r="TYH40" s="1488"/>
      <c r="TYI40" s="1488"/>
      <c r="TYJ40" s="1488"/>
      <c r="TYK40" s="1488"/>
      <c r="TYL40" s="1488"/>
      <c r="TYM40" s="1488"/>
      <c r="TYN40" s="1488"/>
      <c r="TYO40" s="1487"/>
      <c r="TYP40" s="1488"/>
      <c r="TYQ40" s="1488"/>
      <c r="TYR40" s="1488"/>
      <c r="TYS40" s="1488"/>
      <c r="TYT40" s="1488"/>
      <c r="TYU40" s="1488"/>
      <c r="TYV40" s="1488"/>
      <c r="TYW40" s="1488"/>
      <c r="TYX40" s="1487"/>
      <c r="TYY40" s="1488"/>
      <c r="TYZ40" s="1488"/>
      <c r="TZA40" s="1488"/>
      <c r="TZB40" s="1488"/>
      <c r="TZC40" s="1488"/>
      <c r="TZD40" s="1488"/>
      <c r="TZE40" s="1488"/>
      <c r="TZF40" s="1488"/>
      <c r="TZG40" s="1487"/>
      <c r="TZH40" s="1488"/>
      <c r="TZI40" s="1488"/>
      <c r="TZJ40" s="1488"/>
      <c r="TZK40" s="1488"/>
      <c r="TZL40" s="1488"/>
      <c r="TZM40" s="1488"/>
      <c r="TZN40" s="1488"/>
      <c r="TZO40" s="1488"/>
      <c r="TZP40" s="1487"/>
      <c r="TZQ40" s="1488"/>
      <c r="TZR40" s="1488"/>
      <c r="TZS40" s="1488"/>
      <c r="TZT40" s="1488"/>
      <c r="TZU40" s="1488"/>
      <c r="TZV40" s="1488"/>
      <c r="TZW40" s="1488"/>
      <c r="TZX40" s="1488"/>
      <c r="TZY40" s="1487"/>
      <c r="TZZ40" s="1488"/>
      <c r="UAA40" s="1488"/>
      <c r="UAB40" s="1488"/>
      <c r="UAC40" s="1488"/>
      <c r="UAD40" s="1488"/>
      <c r="UAE40" s="1488"/>
      <c r="UAF40" s="1488"/>
      <c r="UAG40" s="1488"/>
      <c r="UAH40" s="1487"/>
      <c r="UAI40" s="1488"/>
      <c r="UAJ40" s="1488"/>
      <c r="UAK40" s="1488"/>
      <c r="UAL40" s="1488"/>
      <c r="UAM40" s="1488"/>
      <c r="UAN40" s="1488"/>
      <c r="UAO40" s="1488"/>
      <c r="UAP40" s="1488"/>
      <c r="UAQ40" s="1487"/>
      <c r="UAR40" s="1488"/>
      <c r="UAS40" s="1488"/>
      <c r="UAT40" s="1488"/>
      <c r="UAU40" s="1488"/>
      <c r="UAV40" s="1488"/>
      <c r="UAW40" s="1488"/>
      <c r="UAX40" s="1488"/>
      <c r="UAY40" s="1488"/>
      <c r="UAZ40" s="1487"/>
      <c r="UBA40" s="1488"/>
      <c r="UBB40" s="1488"/>
      <c r="UBC40" s="1488"/>
      <c r="UBD40" s="1488"/>
      <c r="UBE40" s="1488"/>
      <c r="UBF40" s="1488"/>
      <c r="UBG40" s="1488"/>
      <c r="UBH40" s="1488"/>
      <c r="UBI40" s="1487"/>
      <c r="UBJ40" s="1488"/>
      <c r="UBK40" s="1488"/>
      <c r="UBL40" s="1488"/>
      <c r="UBM40" s="1488"/>
      <c r="UBN40" s="1488"/>
      <c r="UBO40" s="1488"/>
      <c r="UBP40" s="1488"/>
      <c r="UBQ40" s="1488"/>
      <c r="UBR40" s="1487"/>
      <c r="UBS40" s="1488"/>
      <c r="UBT40" s="1488"/>
      <c r="UBU40" s="1488"/>
      <c r="UBV40" s="1488"/>
      <c r="UBW40" s="1488"/>
      <c r="UBX40" s="1488"/>
      <c r="UBY40" s="1488"/>
      <c r="UBZ40" s="1488"/>
      <c r="UCA40" s="1487"/>
      <c r="UCB40" s="1488"/>
      <c r="UCC40" s="1488"/>
      <c r="UCD40" s="1488"/>
      <c r="UCE40" s="1488"/>
      <c r="UCF40" s="1488"/>
      <c r="UCG40" s="1488"/>
      <c r="UCH40" s="1488"/>
      <c r="UCI40" s="1488"/>
      <c r="UCJ40" s="1487"/>
      <c r="UCK40" s="1488"/>
      <c r="UCL40" s="1488"/>
      <c r="UCM40" s="1488"/>
      <c r="UCN40" s="1488"/>
      <c r="UCO40" s="1488"/>
      <c r="UCP40" s="1488"/>
      <c r="UCQ40" s="1488"/>
      <c r="UCR40" s="1488"/>
      <c r="UCS40" s="1487"/>
      <c r="UCT40" s="1488"/>
      <c r="UCU40" s="1488"/>
      <c r="UCV40" s="1488"/>
      <c r="UCW40" s="1488"/>
      <c r="UCX40" s="1488"/>
      <c r="UCY40" s="1488"/>
      <c r="UCZ40" s="1488"/>
      <c r="UDA40" s="1488"/>
      <c r="UDB40" s="1487"/>
      <c r="UDC40" s="1488"/>
      <c r="UDD40" s="1488"/>
      <c r="UDE40" s="1488"/>
      <c r="UDF40" s="1488"/>
      <c r="UDG40" s="1488"/>
      <c r="UDH40" s="1488"/>
      <c r="UDI40" s="1488"/>
      <c r="UDJ40" s="1488"/>
      <c r="UDK40" s="1487"/>
      <c r="UDL40" s="1488"/>
      <c r="UDM40" s="1488"/>
      <c r="UDN40" s="1488"/>
      <c r="UDO40" s="1488"/>
      <c r="UDP40" s="1488"/>
      <c r="UDQ40" s="1488"/>
      <c r="UDR40" s="1488"/>
      <c r="UDS40" s="1488"/>
      <c r="UDT40" s="1487"/>
      <c r="UDU40" s="1488"/>
      <c r="UDV40" s="1488"/>
      <c r="UDW40" s="1488"/>
      <c r="UDX40" s="1488"/>
      <c r="UDY40" s="1488"/>
      <c r="UDZ40" s="1488"/>
      <c r="UEA40" s="1488"/>
      <c r="UEB40" s="1488"/>
      <c r="UEC40" s="1487"/>
      <c r="UED40" s="1488"/>
      <c r="UEE40" s="1488"/>
      <c r="UEF40" s="1488"/>
      <c r="UEG40" s="1488"/>
      <c r="UEH40" s="1488"/>
      <c r="UEI40" s="1488"/>
      <c r="UEJ40" s="1488"/>
      <c r="UEK40" s="1488"/>
      <c r="UEL40" s="1487"/>
      <c r="UEM40" s="1488"/>
      <c r="UEN40" s="1488"/>
      <c r="UEO40" s="1488"/>
      <c r="UEP40" s="1488"/>
      <c r="UEQ40" s="1488"/>
      <c r="UER40" s="1488"/>
      <c r="UES40" s="1488"/>
      <c r="UET40" s="1488"/>
      <c r="UEU40" s="1487"/>
      <c r="UEV40" s="1488"/>
      <c r="UEW40" s="1488"/>
      <c r="UEX40" s="1488"/>
      <c r="UEY40" s="1488"/>
      <c r="UEZ40" s="1488"/>
      <c r="UFA40" s="1488"/>
      <c r="UFB40" s="1488"/>
      <c r="UFC40" s="1488"/>
      <c r="UFD40" s="1487"/>
      <c r="UFE40" s="1488"/>
      <c r="UFF40" s="1488"/>
      <c r="UFG40" s="1488"/>
      <c r="UFH40" s="1488"/>
      <c r="UFI40" s="1488"/>
      <c r="UFJ40" s="1488"/>
      <c r="UFK40" s="1488"/>
      <c r="UFL40" s="1488"/>
      <c r="UFM40" s="1487"/>
      <c r="UFN40" s="1488"/>
      <c r="UFO40" s="1488"/>
      <c r="UFP40" s="1488"/>
      <c r="UFQ40" s="1488"/>
      <c r="UFR40" s="1488"/>
      <c r="UFS40" s="1488"/>
      <c r="UFT40" s="1488"/>
      <c r="UFU40" s="1488"/>
      <c r="UFV40" s="1487"/>
      <c r="UFW40" s="1488"/>
      <c r="UFX40" s="1488"/>
      <c r="UFY40" s="1488"/>
      <c r="UFZ40" s="1488"/>
      <c r="UGA40" s="1488"/>
      <c r="UGB40" s="1488"/>
      <c r="UGC40" s="1488"/>
      <c r="UGD40" s="1488"/>
      <c r="UGE40" s="1487"/>
      <c r="UGF40" s="1488"/>
      <c r="UGG40" s="1488"/>
      <c r="UGH40" s="1488"/>
      <c r="UGI40" s="1488"/>
      <c r="UGJ40" s="1488"/>
      <c r="UGK40" s="1488"/>
      <c r="UGL40" s="1488"/>
      <c r="UGM40" s="1488"/>
      <c r="UGN40" s="1487"/>
      <c r="UGO40" s="1488"/>
      <c r="UGP40" s="1488"/>
      <c r="UGQ40" s="1488"/>
      <c r="UGR40" s="1488"/>
      <c r="UGS40" s="1488"/>
      <c r="UGT40" s="1488"/>
      <c r="UGU40" s="1488"/>
      <c r="UGV40" s="1488"/>
      <c r="UGW40" s="1487"/>
      <c r="UGX40" s="1488"/>
      <c r="UGY40" s="1488"/>
      <c r="UGZ40" s="1488"/>
      <c r="UHA40" s="1488"/>
      <c r="UHB40" s="1488"/>
      <c r="UHC40" s="1488"/>
      <c r="UHD40" s="1488"/>
      <c r="UHE40" s="1488"/>
      <c r="UHF40" s="1487"/>
      <c r="UHG40" s="1488"/>
      <c r="UHH40" s="1488"/>
      <c r="UHI40" s="1488"/>
      <c r="UHJ40" s="1488"/>
      <c r="UHK40" s="1488"/>
      <c r="UHL40" s="1488"/>
      <c r="UHM40" s="1488"/>
      <c r="UHN40" s="1488"/>
      <c r="UHO40" s="1487"/>
      <c r="UHP40" s="1488"/>
      <c r="UHQ40" s="1488"/>
      <c r="UHR40" s="1488"/>
      <c r="UHS40" s="1488"/>
      <c r="UHT40" s="1488"/>
      <c r="UHU40" s="1488"/>
      <c r="UHV40" s="1488"/>
      <c r="UHW40" s="1488"/>
      <c r="UHX40" s="1487"/>
      <c r="UHY40" s="1488"/>
      <c r="UHZ40" s="1488"/>
      <c r="UIA40" s="1488"/>
      <c r="UIB40" s="1488"/>
      <c r="UIC40" s="1488"/>
      <c r="UID40" s="1488"/>
      <c r="UIE40" s="1488"/>
      <c r="UIF40" s="1488"/>
      <c r="UIG40" s="1487"/>
      <c r="UIH40" s="1488"/>
      <c r="UII40" s="1488"/>
      <c r="UIJ40" s="1488"/>
      <c r="UIK40" s="1488"/>
      <c r="UIL40" s="1488"/>
      <c r="UIM40" s="1488"/>
      <c r="UIN40" s="1488"/>
      <c r="UIO40" s="1488"/>
      <c r="UIP40" s="1487"/>
      <c r="UIQ40" s="1488"/>
      <c r="UIR40" s="1488"/>
      <c r="UIS40" s="1488"/>
      <c r="UIT40" s="1488"/>
      <c r="UIU40" s="1488"/>
      <c r="UIV40" s="1488"/>
      <c r="UIW40" s="1488"/>
      <c r="UIX40" s="1488"/>
      <c r="UIY40" s="1487"/>
      <c r="UIZ40" s="1488"/>
      <c r="UJA40" s="1488"/>
      <c r="UJB40" s="1488"/>
      <c r="UJC40" s="1488"/>
      <c r="UJD40" s="1488"/>
      <c r="UJE40" s="1488"/>
      <c r="UJF40" s="1488"/>
      <c r="UJG40" s="1488"/>
      <c r="UJH40" s="1487"/>
      <c r="UJI40" s="1488"/>
      <c r="UJJ40" s="1488"/>
      <c r="UJK40" s="1488"/>
      <c r="UJL40" s="1488"/>
      <c r="UJM40" s="1488"/>
      <c r="UJN40" s="1488"/>
      <c r="UJO40" s="1488"/>
      <c r="UJP40" s="1488"/>
      <c r="UJQ40" s="1487"/>
      <c r="UJR40" s="1488"/>
      <c r="UJS40" s="1488"/>
      <c r="UJT40" s="1488"/>
      <c r="UJU40" s="1488"/>
      <c r="UJV40" s="1488"/>
      <c r="UJW40" s="1488"/>
      <c r="UJX40" s="1488"/>
      <c r="UJY40" s="1488"/>
      <c r="UJZ40" s="1487"/>
      <c r="UKA40" s="1488"/>
      <c r="UKB40" s="1488"/>
      <c r="UKC40" s="1488"/>
      <c r="UKD40" s="1488"/>
      <c r="UKE40" s="1488"/>
      <c r="UKF40" s="1488"/>
      <c r="UKG40" s="1488"/>
      <c r="UKH40" s="1488"/>
      <c r="UKI40" s="1487"/>
      <c r="UKJ40" s="1488"/>
      <c r="UKK40" s="1488"/>
      <c r="UKL40" s="1488"/>
      <c r="UKM40" s="1488"/>
      <c r="UKN40" s="1488"/>
      <c r="UKO40" s="1488"/>
      <c r="UKP40" s="1488"/>
      <c r="UKQ40" s="1488"/>
      <c r="UKR40" s="1487"/>
      <c r="UKS40" s="1488"/>
      <c r="UKT40" s="1488"/>
      <c r="UKU40" s="1488"/>
      <c r="UKV40" s="1488"/>
      <c r="UKW40" s="1488"/>
      <c r="UKX40" s="1488"/>
      <c r="UKY40" s="1488"/>
      <c r="UKZ40" s="1488"/>
      <c r="ULA40" s="1487"/>
      <c r="ULB40" s="1488"/>
      <c r="ULC40" s="1488"/>
      <c r="ULD40" s="1488"/>
      <c r="ULE40" s="1488"/>
      <c r="ULF40" s="1488"/>
      <c r="ULG40" s="1488"/>
      <c r="ULH40" s="1488"/>
      <c r="ULI40" s="1488"/>
      <c r="ULJ40" s="1487"/>
      <c r="ULK40" s="1488"/>
      <c r="ULL40" s="1488"/>
      <c r="ULM40" s="1488"/>
      <c r="ULN40" s="1488"/>
      <c r="ULO40" s="1488"/>
      <c r="ULP40" s="1488"/>
      <c r="ULQ40" s="1488"/>
      <c r="ULR40" s="1488"/>
      <c r="ULS40" s="1487"/>
      <c r="ULT40" s="1488"/>
      <c r="ULU40" s="1488"/>
      <c r="ULV40" s="1488"/>
      <c r="ULW40" s="1488"/>
      <c r="ULX40" s="1488"/>
      <c r="ULY40" s="1488"/>
      <c r="ULZ40" s="1488"/>
      <c r="UMA40" s="1488"/>
      <c r="UMB40" s="1487"/>
      <c r="UMC40" s="1488"/>
      <c r="UMD40" s="1488"/>
      <c r="UME40" s="1488"/>
      <c r="UMF40" s="1488"/>
      <c r="UMG40" s="1488"/>
      <c r="UMH40" s="1488"/>
      <c r="UMI40" s="1488"/>
      <c r="UMJ40" s="1488"/>
      <c r="UMK40" s="1487"/>
      <c r="UML40" s="1488"/>
      <c r="UMM40" s="1488"/>
      <c r="UMN40" s="1488"/>
      <c r="UMO40" s="1488"/>
      <c r="UMP40" s="1488"/>
      <c r="UMQ40" s="1488"/>
      <c r="UMR40" s="1488"/>
      <c r="UMS40" s="1488"/>
      <c r="UMT40" s="1487"/>
      <c r="UMU40" s="1488"/>
      <c r="UMV40" s="1488"/>
      <c r="UMW40" s="1488"/>
      <c r="UMX40" s="1488"/>
      <c r="UMY40" s="1488"/>
      <c r="UMZ40" s="1488"/>
      <c r="UNA40" s="1488"/>
      <c r="UNB40" s="1488"/>
      <c r="UNC40" s="1487"/>
      <c r="UND40" s="1488"/>
      <c r="UNE40" s="1488"/>
      <c r="UNF40" s="1488"/>
      <c r="UNG40" s="1488"/>
      <c r="UNH40" s="1488"/>
      <c r="UNI40" s="1488"/>
      <c r="UNJ40" s="1488"/>
      <c r="UNK40" s="1488"/>
      <c r="UNL40" s="1487"/>
      <c r="UNM40" s="1488"/>
      <c r="UNN40" s="1488"/>
      <c r="UNO40" s="1488"/>
      <c r="UNP40" s="1488"/>
      <c r="UNQ40" s="1488"/>
      <c r="UNR40" s="1488"/>
      <c r="UNS40" s="1488"/>
      <c r="UNT40" s="1488"/>
      <c r="UNU40" s="1487"/>
      <c r="UNV40" s="1488"/>
      <c r="UNW40" s="1488"/>
      <c r="UNX40" s="1488"/>
      <c r="UNY40" s="1488"/>
      <c r="UNZ40" s="1488"/>
      <c r="UOA40" s="1488"/>
      <c r="UOB40" s="1488"/>
      <c r="UOC40" s="1488"/>
      <c r="UOD40" s="1487"/>
      <c r="UOE40" s="1488"/>
      <c r="UOF40" s="1488"/>
      <c r="UOG40" s="1488"/>
      <c r="UOH40" s="1488"/>
      <c r="UOI40" s="1488"/>
      <c r="UOJ40" s="1488"/>
      <c r="UOK40" s="1488"/>
      <c r="UOL40" s="1488"/>
      <c r="UOM40" s="1487"/>
      <c r="UON40" s="1488"/>
      <c r="UOO40" s="1488"/>
      <c r="UOP40" s="1488"/>
      <c r="UOQ40" s="1488"/>
      <c r="UOR40" s="1488"/>
      <c r="UOS40" s="1488"/>
      <c r="UOT40" s="1488"/>
      <c r="UOU40" s="1488"/>
      <c r="UOV40" s="1487"/>
      <c r="UOW40" s="1488"/>
      <c r="UOX40" s="1488"/>
      <c r="UOY40" s="1488"/>
      <c r="UOZ40" s="1488"/>
      <c r="UPA40" s="1488"/>
      <c r="UPB40" s="1488"/>
      <c r="UPC40" s="1488"/>
      <c r="UPD40" s="1488"/>
      <c r="UPE40" s="1487"/>
      <c r="UPF40" s="1488"/>
      <c r="UPG40" s="1488"/>
      <c r="UPH40" s="1488"/>
      <c r="UPI40" s="1488"/>
      <c r="UPJ40" s="1488"/>
      <c r="UPK40" s="1488"/>
      <c r="UPL40" s="1488"/>
      <c r="UPM40" s="1488"/>
      <c r="UPN40" s="1487"/>
      <c r="UPO40" s="1488"/>
      <c r="UPP40" s="1488"/>
      <c r="UPQ40" s="1488"/>
      <c r="UPR40" s="1488"/>
      <c r="UPS40" s="1488"/>
      <c r="UPT40" s="1488"/>
      <c r="UPU40" s="1488"/>
      <c r="UPV40" s="1488"/>
      <c r="UPW40" s="1487"/>
      <c r="UPX40" s="1488"/>
      <c r="UPY40" s="1488"/>
      <c r="UPZ40" s="1488"/>
      <c r="UQA40" s="1488"/>
      <c r="UQB40" s="1488"/>
      <c r="UQC40" s="1488"/>
      <c r="UQD40" s="1488"/>
      <c r="UQE40" s="1488"/>
      <c r="UQF40" s="1487"/>
      <c r="UQG40" s="1488"/>
      <c r="UQH40" s="1488"/>
      <c r="UQI40" s="1488"/>
      <c r="UQJ40" s="1488"/>
      <c r="UQK40" s="1488"/>
      <c r="UQL40" s="1488"/>
      <c r="UQM40" s="1488"/>
      <c r="UQN40" s="1488"/>
      <c r="UQO40" s="1487"/>
      <c r="UQP40" s="1488"/>
      <c r="UQQ40" s="1488"/>
      <c r="UQR40" s="1488"/>
      <c r="UQS40" s="1488"/>
      <c r="UQT40" s="1488"/>
      <c r="UQU40" s="1488"/>
      <c r="UQV40" s="1488"/>
      <c r="UQW40" s="1488"/>
      <c r="UQX40" s="1487"/>
      <c r="UQY40" s="1488"/>
      <c r="UQZ40" s="1488"/>
      <c r="URA40" s="1488"/>
      <c r="URB40" s="1488"/>
      <c r="URC40" s="1488"/>
      <c r="URD40" s="1488"/>
      <c r="URE40" s="1488"/>
      <c r="URF40" s="1488"/>
      <c r="URG40" s="1487"/>
      <c r="URH40" s="1488"/>
      <c r="URI40" s="1488"/>
      <c r="URJ40" s="1488"/>
      <c r="URK40" s="1488"/>
      <c r="URL40" s="1488"/>
      <c r="URM40" s="1488"/>
      <c r="URN40" s="1488"/>
      <c r="URO40" s="1488"/>
      <c r="URP40" s="1487"/>
      <c r="URQ40" s="1488"/>
      <c r="URR40" s="1488"/>
      <c r="URS40" s="1488"/>
      <c r="URT40" s="1488"/>
      <c r="URU40" s="1488"/>
      <c r="URV40" s="1488"/>
      <c r="URW40" s="1488"/>
      <c r="URX40" s="1488"/>
      <c r="URY40" s="1487"/>
      <c r="URZ40" s="1488"/>
      <c r="USA40" s="1488"/>
      <c r="USB40" s="1488"/>
      <c r="USC40" s="1488"/>
      <c r="USD40" s="1488"/>
      <c r="USE40" s="1488"/>
      <c r="USF40" s="1488"/>
      <c r="USG40" s="1488"/>
      <c r="USH40" s="1487"/>
      <c r="USI40" s="1488"/>
      <c r="USJ40" s="1488"/>
      <c r="USK40" s="1488"/>
      <c r="USL40" s="1488"/>
      <c r="USM40" s="1488"/>
      <c r="USN40" s="1488"/>
      <c r="USO40" s="1488"/>
      <c r="USP40" s="1488"/>
      <c r="USQ40" s="1487"/>
      <c r="USR40" s="1488"/>
      <c r="USS40" s="1488"/>
      <c r="UST40" s="1488"/>
      <c r="USU40" s="1488"/>
      <c r="USV40" s="1488"/>
      <c r="USW40" s="1488"/>
      <c r="USX40" s="1488"/>
      <c r="USY40" s="1488"/>
      <c r="USZ40" s="1487"/>
      <c r="UTA40" s="1488"/>
      <c r="UTB40" s="1488"/>
      <c r="UTC40" s="1488"/>
      <c r="UTD40" s="1488"/>
      <c r="UTE40" s="1488"/>
      <c r="UTF40" s="1488"/>
      <c r="UTG40" s="1488"/>
      <c r="UTH40" s="1488"/>
      <c r="UTI40" s="1487"/>
      <c r="UTJ40" s="1488"/>
      <c r="UTK40" s="1488"/>
      <c r="UTL40" s="1488"/>
      <c r="UTM40" s="1488"/>
      <c r="UTN40" s="1488"/>
      <c r="UTO40" s="1488"/>
      <c r="UTP40" s="1488"/>
      <c r="UTQ40" s="1488"/>
      <c r="UTR40" s="1487"/>
      <c r="UTS40" s="1488"/>
      <c r="UTT40" s="1488"/>
      <c r="UTU40" s="1488"/>
      <c r="UTV40" s="1488"/>
      <c r="UTW40" s="1488"/>
      <c r="UTX40" s="1488"/>
      <c r="UTY40" s="1488"/>
      <c r="UTZ40" s="1488"/>
      <c r="UUA40" s="1487"/>
      <c r="UUB40" s="1488"/>
      <c r="UUC40" s="1488"/>
      <c r="UUD40" s="1488"/>
      <c r="UUE40" s="1488"/>
      <c r="UUF40" s="1488"/>
      <c r="UUG40" s="1488"/>
      <c r="UUH40" s="1488"/>
      <c r="UUI40" s="1488"/>
      <c r="UUJ40" s="1487"/>
      <c r="UUK40" s="1488"/>
      <c r="UUL40" s="1488"/>
      <c r="UUM40" s="1488"/>
      <c r="UUN40" s="1488"/>
      <c r="UUO40" s="1488"/>
      <c r="UUP40" s="1488"/>
      <c r="UUQ40" s="1488"/>
      <c r="UUR40" s="1488"/>
      <c r="UUS40" s="1487"/>
      <c r="UUT40" s="1488"/>
      <c r="UUU40" s="1488"/>
      <c r="UUV40" s="1488"/>
      <c r="UUW40" s="1488"/>
      <c r="UUX40" s="1488"/>
      <c r="UUY40" s="1488"/>
      <c r="UUZ40" s="1488"/>
      <c r="UVA40" s="1488"/>
      <c r="UVB40" s="1487"/>
      <c r="UVC40" s="1488"/>
      <c r="UVD40" s="1488"/>
      <c r="UVE40" s="1488"/>
      <c r="UVF40" s="1488"/>
      <c r="UVG40" s="1488"/>
      <c r="UVH40" s="1488"/>
      <c r="UVI40" s="1488"/>
      <c r="UVJ40" s="1488"/>
      <c r="UVK40" s="1487"/>
      <c r="UVL40" s="1488"/>
      <c r="UVM40" s="1488"/>
      <c r="UVN40" s="1488"/>
      <c r="UVO40" s="1488"/>
      <c r="UVP40" s="1488"/>
      <c r="UVQ40" s="1488"/>
      <c r="UVR40" s="1488"/>
      <c r="UVS40" s="1488"/>
      <c r="UVT40" s="1487"/>
      <c r="UVU40" s="1488"/>
      <c r="UVV40" s="1488"/>
      <c r="UVW40" s="1488"/>
      <c r="UVX40" s="1488"/>
      <c r="UVY40" s="1488"/>
      <c r="UVZ40" s="1488"/>
      <c r="UWA40" s="1488"/>
      <c r="UWB40" s="1488"/>
      <c r="UWC40" s="1487"/>
      <c r="UWD40" s="1488"/>
      <c r="UWE40" s="1488"/>
      <c r="UWF40" s="1488"/>
      <c r="UWG40" s="1488"/>
      <c r="UWH40" s="1488"/>
      <c r="UWI40" s="1488"/>
      <c r="UWJ40" s="1488"/>
      <c r="UWK40" s="1488"/>
      <c r="UWL40" s="1487"/>
      <c r="UWM40" s="1488"/>
      <c r="UWN40" s="1488"/>
      <c r="UWO40" s="1488"/>
      <c r="UWP40" s="1488"/>
      <c r="UWQ40" s="1488"/>
      <c r="UWR40" s="1488"/>
      <c r="UWS40" s="1488"/>
      <c r="UWT40" s="1488"/>
      <c r="UWU40" s="1487"/>
      <c r="UWV40" s="1488"/>
      <c r="UWW40" s="1488"/>
      <c r="UWX40" s="1488"/>
      <c r="UWY40" s="1488"/>
      <c r="UWZ40" s="1488"/>
      <c r="UXA40" s="1488"/>
      <c r="UXB40" s="1488"/>
      <c r="UXC40" s="1488"/>
      <c r="UXD40" s="1487"/>
      <c r="UXE40" s="1488"/>
      <c r="UXF40" s="1488"/>
      <c r="UXG40" s="1488"/>
      <c r="UXH40" s="1488"/>
      <c r="UXI40" s="1488"/>
      <c r="UXJ40" s="1488"/>
      <c r="UXK40" s="1488"/>
      <c r="UXL40" s="1488"/>
      <c r="UXM40" s="1487"/>
      <c r="UXN40" s="1488"/>
      <c r="UXO40" s="1488"/>
      <c r="UXP40" s="1488"/>
      <c r="UXQ40" s="1488"/>
      <c r="UXR40" s="1488"/>
      <c r="UXS40" s="1488"/>
      <c r="UXT40" s="1488"/>
      <c r="UXU40" s="1488"/>
      <c r="UXV40" s="1487"/>
      <c r="UXW40" s="1488"/>
      <c r="UXX40" s="1488"/>
      <c r="UXY40" s="1488"/>
      <c r="UXZ40" s="1488"/>
      <c r="UYA40" s="1488"/>
      <c r="UYB40" s="1488"/>
      <c r="UYC40" s="1488"/>
      <c r="UYD40" s="1488"/>
      <c r="UYE40" s="1487"/>
      <c r="UYF40" s="1488"/>
      <c r="UYG40" s="1488"/>
      <c r="UYH40" s="1488"/>
      <c r="UYI40" s="1488"/>
      <c r="UYJ40" s="1488"/>
      <c r="UYK40" s="1488"/>
      <c r="UYL40" s="1488"/>
      <c r="UYM40" s="1488"/>
      <c r="UYN40" s="1487"/>
      <c r="UYO40" s="1488"/>
      <c r="UYP40" s="1488"/>
      <c r="UYQ40" s="1488"/>
      <c r="UYR40" s="1488"/>
      <c r="UYS40" s="1488"/>
      <c r="UYT40" s="1488"/>
      <c r="UYU40" s="1488"/>
      <c r="UYV40" s="1488"/>
      <c r="UYW40" s="1487"/>
      <c r="UYX40" s="1488"/>
      <c r="UYY40" s="1488"/>
      <c r="UYZ40" s="1488"/>
      <c r="UZA40" s="1488"/>
      <c r="UZB40" s="1488"/>
      <c r="UZC40" s="1488"/>
      <c r="UZD40" s="1488"/>
      <c r="UZE40" s="1488"/>
      <c r="UZF40" s="1487"/>
      <c r="UZG40" s="1488"/>
      <c r="UZH40" s="1488"/>
      <c r="UZI40" s="1488"/>
      <c r="UZJ40" s="1488"/>
      <c r="UZK40" s="1488"/>
      <c r="UZL40" s="1488"/>
      <c r="UZM40" s="1488"/>
      <c r="UZN40" s="1488"/>
      <c r="UZO40" s="1487"/>
      <c r="UZP40" s="1488"/>
      <c r="UZQ40" s="1488"/>
      <c r="UZR40" s="1488"/>
      <c r="UZS40" s="1488"/>
      <c r="UZT40" s="1488"/>
      <c r="UZU40" s="1488"/>
      <c r="UZV40" s="1488"/>
      <c r="UZW40" s="1488"/>
      <c r="UZX40" s="1487"/>
      <c r="UZY40" s="1488"/>
      <c r="UZZ40" s="1488"/>
      <c r="VAA40" s="1488"/>
      <c r="VAB40" s="1488"/>
      <c r="VAC40" s="1488"/>
      <c r="VAD40" s="1488"/>
      <c r="VAE40" s="1488"/>
      <c r="VAF40" s="1488"/>
      <c r="VAG40" s="1487"/>
      <c r="VAH40" s="1488"/>
      <c r="VAI40" s="1488"/>
      <c r="VAJ40" s="1488"/>
      <c r="VAK40" s="1488"/>
      <c r="VAL40" s="1488"/>
      <c r="VAM40" s="1488"/>
      <c r="VAN40" s="1488"/>
      <c r="VAO40" s="1488"/>
      <c r="VAP40" s="1487"/>
      <c r="VAQ40" s="1488"/>
      <c r="VAR40" s="1488"/>
      <c r="VAS40" s="1488"/>
      <c r="VAT40" s="1488"/>
      <c r="VAU40" s="1488"/>
      <c r="VAV40" s="1488"/>
      <c r="VAW40" s="1488"/>
      <c r="VAX40" s="1488"/>
      <c r="VAY40" s="1487"/>
      <c r="VAZ40" s="1488"/>
      <c r="VBA40" s="1488"/>
      <c r="VBB40" s="1488"/>
      <c r="VBC40" s="1488"/>
      <c r="VBD40" s="1488"/>
      <c r="VBE40" s="1488"/>
      <c r="VBF40" s="1488"/>
      <c r="VBG40" s="1488"/>
      <c r="VBH40" s="1487"/>
      <c r="VBI40" s="1488"/>
      <c r="VBJ40" s="1488"/>
      <c r="VBK40" s="1488"/>
      <c r="VBL40" s="1488"/>
      <c r="VBM40" s="1488"/>
      <c r="VBN40" s="1488"/>
      <c r="VBO40" s="1488"/>
      <c r="VBP40" s="1488"/>
      <c r="VBQ40" s="1487"/>
      <c r="VBR40" s="1488"/>
      <c r="VBS40" s="1488"/>
      <c r="VBT40" s="1488"/>
      <c r="VBU40" s="1488"/>
      <c r="VBV40" s="1488"/>
      <c r="VBW40" s="1488"/>
      <c r="VBX40" s="1488"/>
      <c r="VBY40" s="1488"/>
      <c r="VBZ40" s="1487"/>
      <c r="VCA40" s="1488"/>
      <c r="VCB40" s="1488"/>
      <c r="VCC40" s="1488"/>
      <c r="VCD40" s="1488"/>
      <c r="VCE40" s="1488"/>
      <c r="VCF40" s="1488"/>
      <c r="VCG40" s="1488"/>
      <c r="VCH40" s="1488"/>
      <c r="VCI40" s="1487"/>
      <c r="VCJ40" s="1488"/>
      <c r="VCK40" s="1488"/>
      <c r="VCL40" s="1488"/>
      <c r="VCM40" s="1488"/>
      <c r="VCN40" s="1488"/>
      <c r="VCO40" s="1488"/>
      <c r="VCP40" s="1488"/>
      <c r="VCQ40" s="1488"/>
      <c r="VCR40" s="1487"/>
      <c r="VCS40" s="1488"/>
      <c r="VCT40" s="1488"/>
      <c r="VCU40" s="1488"/>
      <c r="VCV40" s="1488"/>
      <c r="VCW40" s="1488"/>
      <c r="VCX40" s="1488"/>
      <c r="VCY40" s="1488"/>
      <c r="VCZ40" s="1488"/>
      <c r="VDA40" s="1487"/>
      <c r="VDB40" s="1488"/>
      <c r="VDC40" s="1488"/>
      <c r="VDD40" s="1488"/>
      <c r="VDE40" s="1488"/>
      <c r="VDF40" s="1488"/>
      <c r="VDG40" s="1488"/>
      <c r="VDH40" s="1488"/>
      <c r="VDI40" s="1488"/>
      <c r="VDJ40" s="1487"/>
      <c r="VDK40" s="1488"/>
      <c r="VDL40" s="1488"/>
      <c r="VDM40" s="1488"/>
      <c r="VDN40" s="1488"/>
      <c r="VDO40" s="1488"/>
      <c r="VDP40" s="1488"/>
      <c r="VDQ40" s="1488"/>
      <c r="VDR40" s="1488"/>
      <c r="VDS40" s="1487"/>
      <c r="VDT40" s="1488"/>
      <c r="VDU40" s="1488"/>
      <c r="VDV40" s="1488"/>
      <c r="VDW40" s="1488"/>
      <c r="VDX40" s="1488"/>
      <c r="VDY40" s="1488"/>
      <c r="VDZ40" s="1488"/>
      <c r="VEA40" s="1488"/>
      <c r="VEB40" s="1487"/>
      <c r="VEC40" s="1488"/>
      <c r="VED40" s="1488"/>
      <c r="VEE40" s="1488"/>
      <c r="VEF40" s="1488"/>
      <c r="VEG40" s="1488"/>
      <c r="VEH40" s="1488"/>
      <c r="VEI40" s="1488"/>
      <c r="VEJ40" s="1488"/>
      <c r="VEK40" s="1487"/>
      <c r="VEL40" s="1488"/>
      <c r="VEM40" s="1488"/>
      <c r="VEN40" s="1488"/>
      <c r="VEO40" s="1488"/>
      <c r="VEP40" s="1488"/>
      <c r="VEQ40" s="1488"/>
      <c r="VER40" s="1488"/>
      <c r="VES40" s="1488"/>
      <c r="VET40" s="1487"/>
      <c r="VEU40" s="1488"/>
      <c r="VEV40" s="1488"/>
      <c r="VEW40" s="1488"/>
      <c r="VEX40" s="1488"/>
      <c r="VEY40" s="1488"/>
      <c r="VEZ40" s="1488"/>
      <c r="VFA40" s="1488"/>
      <c r="VFB40" s="1488"/>
      <c r="VFC40" s="1487"/>
      <c r="VFD40" s="1488"/>
      <c r="VFE40" s="1488"/>
      <c r="VFF40" s="1488"/>
      <c r="VFG40" s="1488"/>
      <c r="VFH40" s="1488"/>
      <c r="VFI40" s="1488"/>
      <c r="VFJ40" s="1488"/>
      <c r="VFK40" s="1488"/>
      <c r="VFL40" s="1487"/>
      <c r="VFM40" s="1488"/>
      <c r="VFN40" s="1488"/>
      <c r="VFO40" s="1488"/>
      <c r="VFP40" s="1488"/>
      <c r="VFQ40" s="1488"/>
      <c r="VFR40" s="1488"/>
      <c r="VFS40" s="1488"/>
      <c r="VFT40" s="1488"/>
      <c r="VFU40" s="1487"/>
      <c r="VFV40" s="1488"/>
      <c r="VFW40" s="1488"/>
      <c r="VFX40" s="1488"/>
      <c r="VFY40" s="1488"/>
      <c r="VFZ40" s="1488"/>
      <c r="VGA40" s="1488"/>
      <c r="VGB40" s="1488"/>
      <c r="VGC40" s="1488"/>
      <c r="VGD40" s="1487"/>
      <c r="VGE40" s="1488"/>
      <c r="VGF40" s="1488"/>
      <c r="VGG40" s="1488"/>
      <c r="VGH40" s="1488"/>
      <c r="VGI40" s="1488"/>
      <c r="VGJ40" s="1488"/>
      <c r="VGK40" s="1488"/>
      <c r="VGL40" s="1488"/>
      <c r="VGM40" s="1487"/>
      <c r="VGN40" s="1488"/>
      <c r="VGO40" s="1488"/>
      <c r="VGP40" s="1488"/>
      <c r="VGQ40" s="1488"/>
      <c r="VGR40" s="1488"/>
      <c r="VGS40" s="1488"/>
      <c r="VGT40" s="1488"/>
      <c r="VGU40" s="1488"/>
      <c r="VGV40" s="1487"/>
      <c r="VGW40" s="1488"/>
      <c r="VGX40" s="1488"/>
      <c r="VGY40" s="1488"/>
      <c r="VGZ40" s="1488"/>
      <c r="VHA40" s="1488"/>
      <c r="VHB40" s="1488"/>
      <c r="VHC40" s="1488"/>
      <c r="VHD40" s="1488"/>
      <c r="VHE40" s="1487"/>
      <c r="VHF40" s="1488"/>
      <c r="VHG40" s="1488"/>
      <c r="VHH40" s="1488"/>
      <c r="VHI40" s="1488"/>
      <c r="VHJ40" s="1488"/>
      <c r="VHK40" s="1488"/>
      <c r="VHL40" s="1488"/>
      <c r="VHM40" s="1488"/>
      <c r="VHN40" s="1487"/>
      <c r="VHO40" s="1488"/>
      <c r="VHP40" s="1488"/>
      <c r="VHQ40" s="1488"/>
      <c r="VHR40" s="1488"/>
      <c r="VHS40" s="1488"/>
      <c r="VHT40" s="1488"/>
      <c r="VHU40" s="1488"/>
      <c r="VHV40" s="1488"/>
      <c r="VHW40" s="1487"/>
      <c r="VHX40" s="1488"/>
      <c r="VHY40" s="1488"/>
      <c r="VHZ40" s="1488"/>
      <c r="VIA40" s="1488"/>
      <c r="VIB40" s="1488"/>
      <c r="VIC40" s="1488"/>
      <c r="VID40" s="1488"/>
      <c r="VIE40" s="1488"/>
      <c r="VIF40" s="1487"/>
      <c r="VIG40" s="1488"/>
      <c r="VIH40" s="1488"/>
      <c r="VII40" s="1488"/>
      <c r="VIJ40" s="1488"/>
      <c r="VIK40" s="1488"/>
      <c r="VIL40" s="1488"/>
      <c r="VIM40" s="1488"/>
      <c r="VIN40" s="1488"/>
      <c r="VIO40" s="1487"/>
      <c r="VIP40" s="1488"/>
      <c r="VIQ40" s="1488"/>
      <c r="VIR40" s="1488"/>
      <c r="VIS40" s="1488"/>
      <c r="VIT40" s="1488"/>
      <c r="VIU40" s="1488"/>
      <c r="VIV40" s="1488"/>
      <c r="VIW40" s="1488"/>
      <c r="VIX40" s="1487"/>
      <c r="VIY40" s="1488"/>
      <c r="VIZ40" s="1488"/>
      <c r="VJA40" s="1488"/>
      <c r="VJB40" s="1488"/>
      <c r="VJC40" s="1488"/>
      <c r="VJD40" s="1488"/>
      <c r="VJE40" s="1488"/>
      <c r="VJF40" s="1488"/>
      <c r="VJG40" s="1487"/>
      <c r="VJH40" s="1488"/>
      <c r="VJI40" s="1488"/>
      <c r="VJJ40" s="1488"/>
      <c r="VJK40" s="1488"/>
      <c r="VJL40" s="1488"/>
      <c r="VJM40" s="1488"/>
      <c r="VJN40" s="1488"/>
      <c r="VJO40" s="1488"/>
      <c r="VJP40" s="1487"/>
      <c r="VJQ40" s="1488"/>
      <c r="VJR40" s="1488"/>
      <c r="VJS40" s="1488"/>
      <c r="VJT40" s="1488"/>
      <c r="VJU40" s="1488"/>
      <c r="VJV40" s="1488"/>
      <c r="VJW40" s="1488"/>
      <c r="VJX40" s="1488"/>
      <c r="VJY40" s="1487"/>
      <c r="VJZ40" s="1488"/>
      <c r="VKA40" s="1488"/>
      <c r="VKB40" s="1488"/>
      <c r="VKC40" s="1488"/>
      <c r="VKD40" s="1488"/>
      <c r="VKE40" s="1488"/>
      <c r="VKF40" s="1488"/>
      <c r="VKG40" s="1488"/>
      <c r="VKH40" s="1487"/>
      <c r="VKI40" s="1488"/>
      <c r="VKJ40" s="1488"/>
      <c r="VKK40" s="1488"/>
      <c r="VKL40" s="1488"/>
      <c r="VKM40" s="1488"/>
      <c r="VKN40" s="1488"/>
      <c r="VKO40" s="1488"/>
      <c r="VKP40" s="1488"/>
      <c r="VKQ40" s="1487"/>
      <c r="VKR40" s="1488"/>
      <c r="VKS40" s="1488"/>
      <c r="VKT40" s="1488"/>
      <c r="VKU40" s="1488"/>
      <c r="VKV40" s="1488"/>
      <c r="VKW40" s="1488"/>
      <c r="VKX40" s="1488"/>
      <c r="VKY40" s="1488"/>
      <c r="VKZ40" s="1487"/>
      <c r="VLA40" s="1488"/>
      <c r="VLB40" s="1488"/>
      <c r="VLC40" s="1488"/>
      <c r="VLD40" s="1488"/>
      <c r="VLE40" s="1488"/>
      <c r="VLF40" s="1488"/>
      <c r="VLG40" s="1488"/>
      <c r="VLH40" s="1488"/>
      <c r="VLI40" s="1487"/>
      <c r="VLJ40" s="1488"/>
      <c r="VLK40" s="1488"/>
      <c r="VLL40" s="1488"/>
      <c r="VLM40" s="1488"/>
      <c r="VLN40" s="1488"/>
      <c r="VLO40" s="1488"/>
      <c r="VLP40" s="1488"/>
      <c r="VLQ40" s="1488"/>
      <c r="VLR40" s="1487"/>
      <c r="VLS40" s="1488"/>
      <c r="VLT40" s="1488"/>
      <c r="VLU40" s="1488"/>
      <c r="VLV40" s="1488"/>
      <c r="VLW40" s="1488"/>
      <c r="VLX40" s="1488"/>
      <c r="VLY40" s="1488"/>
      <c r="VLZ40" s="1488"/>
      <c r="VMA40" s="1487"/>
      <c r="VMB40" s="1488"/>
      <c r="VMC40" s="1488"/>
      <c r="VMD40" s="1488"/>
      <c r="VME40" s="1488"/>
      <c r="VMF40" s="1488"/>
      <c r="VMG40" s="1488"/>
      <c r="VMH40" s="1488"/>
      <c r="VMI40" s="1488"/>
      <c r="VMJ40" s="1487"/>
      <c r="VMK40" s="1488"/>
      <c r="VML40" s="1488"/>
      <c r="VMM40" s="1488"/>
      <c r="VMN40" s="1488"/>
      <c r="VMO40" s="1488"/>
      <c r="VMP40" s="1488"/>
      <c r="VMQ40" s="1488"/>
      <c r="VMR40" s="1488"/>
      <c r="VMS40" s="1487"/>
      <c r="VMT40" s="1488"/>
      <c r="VMU40" s="1488"/>
      <c r="VMV40" s="1488"/>
      <c r="VMW40" s="1488"/>
      <c r="VMX40" s="1488"/>
      <c r="VMY40" s="1488"/>
      <c r="VMZ40" s="1488"/>
      <c r="VNA40" s="1488"/>
      <c r="VNB40" s="1487"/>
      <c r="VNC40" s="1488"/>
      <c r="VND40" s="1488"/>
      <c r="VNE40" s="1488"/>
      <c r="VNF40" s="1488"/>
      <c r="VNG40" s="1488"/>
      <c r="VNH40" s="1488"/>
      <c r="VNI40" s="1488"/>
      <c r="VNJ40" s="1488"/>
      <c r="VNK40" s="1487"/>
      <c r="VNL40" s="1488"/>
      <c r="VNM40" s="1488"/>
      <c r="VNN40" s="1488"/>
      <c r="VNO40" s="1488"/>
      <c r="VNP40" s="1488"/>
      <c r="VNQ40" s="1488"/>
      <c r="VNR40" s="1488"/>
      <c r="VNS40" s="1488"/>
      <c r="VNT40" s="1487"/>
      <c r="VNU40" s="1488"/>
      <c r="VNV40" s="1488"/>
      <c r="VNW40" s="1488"/>
      <c r="VNX40" s="1488"/>
      <c r="VNY40" s="1488"/>
      <c r="VNZ40" s="1488"/>
      <c r="VOA40" s="1488"/>
      <c r="VOB40" s="1488"/>
      <c r="VOC40" s="1487"/>
      <c r="VOD40" s="1488"/>
      <c r="VOE40" s="1488"/>
      <c r="VOF40" s="1488"/>
      <c r="VOG40" s="1488"/>
      <c r="VOH40" s="1488"/>
      <c r="VOI40" s="1488"/>
      <c r="VOJ40" s="1488"/>
      <c r="VOK40" s="1488"/>
      <c r="VOL40" s="1487"/>
      <c r="VOM40" s="1488"/>
      <c r="VON40" s="1488"/>
      <c r="VOO40" s="1488"/>
      <c r="VOP40" s="1488"/>
      <c r="VOQ40" s="1488"/>
      <c r="VOR40" s="1488"/>
      <c r="VOS40" s="1488"/>
      <c r="VOT40" s="1488"/>
      <c r="VOU40" s="1487"/>
      <c r="VOV40" s="1488"/>
      <c r="VOW40" s="1488"/>
      <c r="VOX40" s="1488"/>
      <c r="VOY40" s="1488"/>
      <c r="VOZ40" s="1488"/>
      <c r="VPA40" s="1488"/>
      <c r="VPB40" s="1488"/>
      <c r="VPC40" s="1488"/>
      <c r="VPD40" s="1487"/>
      <c r="VPE40" s="1488"/>
      <c r="VPF40" s="1488"/>
      <c r="VPG40" s="1488"/>
      <c r="VPH40" s="1488"/>
      <c r="VPI40" s="1488"/>
      <c r="VPJ40" s="1488"/>
      <c r="VPK40" s="1488"/>
      <c r="VPL40" s="1488"/>
      <c r="VPM40" s="1487"/>
      <c r="VPN40" s="1488"/>
      <c r="VPO40" s="1488"/>
      <c r="VPP40" s="1488"/>
      <c r="VPQ40" s="1488"/>
      <c r="VPR40" s="1488"/>
      <c r="VPS40" s="1488"/>
      <c r="VPT40" s="1488"/>
      <c r="VPU40" s="1488"/>
      <c r="VPV40" s="1487"/>
      <c r="VPW40" s="1488"/>
      <c r="VPX40" s="1488"/>
      <c r="VPY40" s="1488"/>
      <c r="VPZ40" s="1488"/>
      <c r="VQA40" s="1488"/>
      <c r="VQB40" s="1488"/>
      <c r="VQC40" s="1488"/>
      <c r="VQD40" s="1488"/>
      <c r="VQE40" s="1487"/>
      <c r="VQF40" s="1488"/>
      <c r="VQG40" s="1488"/>
      <c r="VQH40" s="1488"/>
      <c r="VQI40" s="1488"/>
      <c r="VQJ40" s="1488"/>
      <c r="VQK40" s="1488"/>
      <c r="VQL40" s="1488"/>
      <c r="VQM40" s="1488"/>
      <c r="VQN40" s="1487"/>
      <c r="VQO40" s="1488"/>
      <c r="VQP40" s="1488"/>
      <c r="VQQ40" s="1488"/>
      <c r="VQR40" s="1488"/>
      <c r="VQS40" s="1488"/>
      <c r="VQT40" s="1488"/>
      <c r="VQU40" s="1488"/>
      <c r="VQV40" s="1488"/>
      <c r="VQW40" s="1487"/>
      <c r="VQX40" s="1488"/>
      <c r="VQY40" s="1488"/>
      <c r="VQZ40" s="1488"/>
      <c r="VRA40" s="1488"/>
      <c r="VRB40" s="1488"/>
      <c r="VRC40" s="1488"/>
      <c r="VRD40" s="1488"/>
      <c r="VRE40" s="1488"/>
      <c r="VRF40" s="1487"/>
      <c r="VRG40" s="1488"/>
      <c r="VRH40" s="1488"/>
      <c r="VRI40" s="1488"/>
      <c r="VRJ40" s="1488"/>
      <c r="VRK40" s="1488"/>
      <c r="VRL40" s="1488"/>
      <c r="VRM40" s="1488"/>
      <c r="VRN40" s="1488"/>
      <c r="VRO40" s="1487"/>
      <c r="VRP40" s="1488"/>
      <c r="VRQ40" s="1488"/>
      <c r="VRR40" s="1488"/>
      <c r="VRS40" s="1488"/>
      <c r="VRT40" s="1488"/>
      <c r="VRU40" s="1488"/>
      <c r="VRV40" s="1488"/>
      <c r="VRW40" s="1488"/>
      <c r="VRX40" s="1487"/>
      <c r="VRY40" s="1488"/>
      <c r="VRZ40" s="1488"/>
      <c r="VSA40" s="1488"/>
      <c r="VSB40" s="1488"/>
      <c r="VSC40" s="1488"/>
      <c r="VSD40" s="1488"/>
      <c r="VSE40" s="1488"/>
      <c r="VSF40" s="1488"/>
      <c r="VSG40" s="1487"/>
      <c r="VSH40" s="1488"/>
      <c r="VSI40" s="1488"/>
      <c r="VSJ40" s="1488"/>
      <c r="VSK40" s="1488"/>
      <c r="VSL40" s="1488"/>
      <c r="VSM40" s="1488"/>
      <c r="VSN40" s="1488"/>
      <c r="VSO40" s="1488"/>
      <c r="VSP40" s="1487"/>
      <c r="VSQ40" s="1488"/>
      <c r="VSR40" s="1488"/>
      <c r="VSS40" s="1488"/>
      <c r="VST40" s="1488"/>
      <c r="VSU40" s="1488"/>
      <c r="VSV40" s="1488"/>
      <c r="VSW40" s="1488"/>
      <c r="VSX40" s="1488"/>
      <c r="VSY40" s="1487"/>
      <c r="VSZ40" s="1488"/>
      <c r="VTA40" s="1488"/>
      <c r="VTB40" s="1488"/>
      <c r="VTC40" s="1488"/>
      <c r="VTD40" s="1488"/>
      <c r="VTE40" s="1488"/>
      <c r="VTF40" s="1488"/>
      <c r="VTG40" s="1488"/>
      <c r="VTH40" s="1487"/>
      <c r="VTI40" s="1488"/>
      <c r="VTJ40" s="1488"/>
      <c r="VTK40" s="1488"/>
      <c r="VTL40" s="1488"/>
      <c r="VTM40" s="1488"/>
      <c r="VTN40" s="1488"/>
      <c r="VTO40" s="1488"/>
      <c r="VTP40" s="1488"/>
      <c r="VTQ40" s="1487"/>
      <c r="VTR40" s="1488"/>
      <c r="VTS40" s="1488"/>
      <c r="VTT40" s="1488"/>
      <c r="VTU40" s="1488"/>
      <c r="VTV40" s="1488"/>
      <c r="VTW40" s="1488"/>
      <c r="VTX40" s="1488"/>
      <c r="VTY40" s="1488"/>
      <c r="VTZ40" s="1487"/>
      <c r="VUA40" s="1488"/>
      <c r="VUB40" s="1488"/>
      <c r="VUC40" s="1488"/>
      <c r="VUD40" s="1488"/>
      <c r="VUE40" s="1488"/>
      <c r="VUF40" s="1488"/>
      <c r="VUG40" s="1488"/>
      <c r="VUH40" s="1488"/>
      <c r="VUI40" s="1487"/>
      <c r="VUJ40" s="1488"/>
      <c r="VUK40" s="1488"/>
      <c r="VUL40" s="1488"/>
      <c r="VUM40" s="1488"/>
      <c r="VUN40" s="1488"/>
      <c r="VUO40" s="1488"/>
      <c r="VUP40" s="1488"/>
      <c r="VUQ40" s="1488"/>
      <c r="VUR40" s="1487"/>
      <c r="VUS40" s="1488"/>
      <c r="VUT40" s="1488"/>
      <c r="VUU40" s="1488"/>
      <c r="VUV40" s="1488"/>
      <c r="VUW40" s="1488"/>
      <c r="VUX40" s="1488"/>
      <c r="VUY40" s="1488"/>
      <c r="VUZ40" s="1488"/>
      <c r="VVA40" s="1487"/>
      <c r="VVB40" s="1488"/>
      <c r="VVC40" s="1488"/>
      <c r="VVD40" s="1488"/>
      <c r="VVE40" s="1488"/>
      <c r="VVF40" s="1488"/>
      <c r="VVG40" s="1488"/>
      <c r="VVH40" s="1488"/>
      <c r="VVI40" s="1488"/>
      <c r="VVJ40" s="1487"/>
      <c r="VVK40" s="1488"/>
      <c r="VVL40" s="1488"/>
      <c r="VVM40" s="1488"/>
      <c r="VVN40" s="1488"/>
      <c r="VVO40" s="1488"/>
      <c r="VVP40" s="1488"/>
      <c r="VVQ40" s="1488"/>
      <c r="VVR40" s="1488"/>
      <c r="VVS40" s="1487"/>
      <c r="VVT40" s="1488"/>
      <c r="VVU40" s="1488"/>
      <c r="VVV40" s="1488"/>
      <c r="VVW40" s="1488"/>
      <c r="VVX40" s="1488"/>
      <c r="VVY40" s="1488"/>
      <c r="VVZ40" s="1488"/>
      <c r="VWA40" s="1488"/>
      <c r="VWB40" s="1487"/>
      <c r="VWC40" s="1488"/>
      <c r="VWD40" s="1488"/>
      <c r="VWE40" s="1488"/>
      <c r="VWF40" s="1488"/>
      <c r="VWG40" s="1488"/>
      <c r="VWH40" s="1488"/>
      <c r="VWI40" s="1488"/>
      <c r="VWJ40" s="1488"/>
      <c r="VWK40" s="1487"/>
      <c r="VWL40" s="1488"/>
      <c r="VWM40" s="1488"/>
      <c r="VWN40" s="1488"/>
      <c r="VWO40" s="1488"/>
      <c r="VWP40" s="1488"/>
      <c r="VWQ40" s="1488"/>
      <c r="VWR40" s="1488"/>
      <c r="VWS40" s="1488"/>
      <c r="VWT40" s="1487"/>
      <c r="VWU40" s="1488"/>
      <c r="VWV40" s="1488"/>
      <c r="VWW40" s="1488"/>
      <c r="VWX40" s="1488"/>
      <c r="VWY40" s="1488"/>
      <c r="VWZ40" s="1488"/>
      <c r="VXA40" s="1488"/>
      <c r="VXB40" s="1488"/>
      <c r="VXC40" s="1487"/>
      <c r="VXD40" s="1488"/>
      <c r="VXE40" s="1488"/>
      <c r="VXF40" s="1488"/>
      <c r="VXG40" s="1488"/>
      <c r="VXH40" s="1488"/>
      <c r="VXI40" s="1488"/>
      <c r="VXJ40" s="1488"/>
      <c r="VXK40" s="1488"/>
      <c r="VXL40" s="1487"/>
      <c r="VXM40" s="1488"/>
      <c r="VXN40" s="1488"/>
      <c r="VXO40" s="1488"/>
      <c r="VXP40" s="1488"/>
      <c r="VXQ40" s="1488"/>
      <c r="VXR40" s="1488"/>
      <c r="VXS40" s="1488"/>
      <c r="VXT40" s="1488"/>
      <c r="VXU40" s="1487"/>
      <c r="VXV40" s="1488"/>
      <c r="VXW40" s="1488"/>
      <c r="VXX40" s="1488"/>
      <c r="VXY40" s="1488"/>
      <c r="VXZ40" s="1488"/>
      <c r="VYA40" s="1488"/>
      <c r="VYB40" s="1488"/>
      <c r="VYC40" s="1488"/>
      <c r="VYD40" s="1487"/>
      <c r="VYE40" s="1488"/>
      <c r="VYF40" s="1488"/>
      <c r="VYG40" s="1488"/>
      <c r="VYH40" s="1488"/>
      <c r="VYI40" s="1488"/>
      <c r="VYJ40" s="1488"/>
      <c r="VYK40" s="1488"/>
      <c r="VYL40" s="1488"/>
      <c r="VYM40" s="1487"/>
      <c r="VYN40" s="1488"/>
      <c r="VYO40" s="1488"/>
      <c r="VYP40" s="1488"/>
      <c r="VYQ40" s="1488"/>
      <c r="VYR40" s="1488"/>
      <c r="VYS40" s="1488"/>
      <c r="VYT40" s="1488"/>
      <c r="VYU40" s="1488"/>
      <c r="VYV40" s="1487"/>
      <c r="VYW40" s="1488"/>
      <c r="VYX40" s="1488"/>
      <c r="VYY40" s="1488"/>
      <c r="VYZ40" s="1488"/>
      <c r="VZA40" s="1488"/>
      <c r="VZB40" s="1488"/>
      <c r="VZC40" s="1488"/>
      <c r="VZD40" s="1488"/>
      <c r="VZE40" s="1487"/>
      <c r="VZF40" s="1488"/>
      <c r="VZG40" s="1488"/>
      <c r="VZH40" s="1488"/>
      <c r="VZI40" s="1488"/>
      <c r="VZJ40" s="1488"/>
      <c r="VZK40" s="1488"/>
      <c r="VZL40" s="1488"/>
      <c r="VZM40" s="1488"/>
      <c r="VZN40" s="1487"/>
      <c r="VZO40" s="1488"/>
      <c r="VZP40" s="1488"/>
      <c r="VZQ40" s="1488"/>
      <c r="VZR40" s="1488"/>
      <c r="VZS40" s="1488"/>
      <c r="VZT40" s="1488"/>
      <c r="VZU40" s="1488"/>
      <c r="VZV40" s="1488"/>
      <c r="VZW40" s="1487"/>
      <c r="VZX40" s="1488"/>
      <c r="VZY40" s="1488"/>
      <c r="VZZ40" s="1488"/>
      <c r="WAA40" s="1488"/>
      <c r="WAB40" s="1488"/>
      <c r="WAC40" s="1488"/>
      <c r="WAD40" s="1488"/>
      <c r="WAE40" s="1488"/>
      <c r="WAF40" s="1487"/>
      <c r="WAG40" s="1488"/>
      <c r="WAH40" s="1488"/>
      <c r="WAI40" s="1488"/>
      <c r="WAJ40" s="1488"/>
      <c r="WAK40" s="1488"/>
      <c r="WAL40" s="1488"/>
      <c r="WAM40" s="1488"/>
      <c r="WAN40" s="1488"/>
      <c r="WAO40" s="1487"/>
      <c r="WAP40" s="1488"/>
      <c r="WAQ40" s="1488"/>
      <c r="WAR40" s="1488"/>
      <c r="WAS40" s="1488"/>
      <c r="WAT40" s="1488"/>
      <c r="WAU40" s="1488"/>
      <c r="WAV40" s="1488"/>
      <c r="WAW40" s="1488"/>
      <c r="WAX40" s="1487"/>
      <c r="WAY40" s="1488"/>
      <c r="WAZ40" s="1488"/>
      <c r="WBA40" s="1488"/>
      <c r="WBB40" s="1488"/>
      <c r="WBC40" s="1488"/>
      <c r="WBD40" s="1488"/>
      <c r="WBE40" s="1488"/>
      <c r="WBF40" s="1488"/>
      <c r="WBG40" s="1487"/>
      <c r="WBH40" s="1488"/>
      <c r="WBI40" s="1488"/>
      <c r="WBJ40" s="1488"/>
      <c r="WBK40" s="1488"/>
      <c r="WBL40" s="1488"/>
      <c r="WBM40" s="1488"/>
      <c r="WBN40" s="1488"/>
      <c r="WBO40" s="1488"/>
      <c r="WBP40" s="1487"/>
      <c r="WBQ40" s="1488"/>
      <c r="WBR40" s="1488"/>
      <c r="WBS40" s="1488"/>
      <c r="WBT40" s="1488"/>
      <c r="WBU40" s="1488"/>
      <c r="WBV40" s="1488"/>
      <c r="WBW40" s="1488"/>
      <c r="WBX40" s="1488"/>
      <c r="WBY40" s="1487"/>
      <c r="WBZ40" s="1488"/>
      <c r="WCA40" s="1488"/>
      <c r="WCB40" s="1488"/>
      <c r="WCC40" s="1488"/>
      <c r="WCD40" s="1488"/>
      <c r="WCE40" s="1488"/>
      <c r="WCF40" s="1488"/>
      <c r="WCG40" s="1488"/>
      <c r="WCH40" s="1487"/>
      <c r="WCI40" s="1488"/>
      <c r="WCJ40" s="1488"/>
      <c r="WCK40" s="1488"/>
      <c r="WCL40" s="1488"/>
      <c r="WCM40" s="1488"/>
      <c r="WCN40" s="1488"/>
      <c r="WCO40" s="1488"/>
      <c r="WCP40" s="1488"/>
      <c r="WCQ40" s="1487"/>
      <c r="WCR40" s="1488"/>
      <c r="WCS40" s="1488"/>
      <c r="WCT40" s="1488"/>
      <c r="WCU40" s="1488"/>
      <c r="WCV40" s="1488"/>
      <c r="WCW40" s="1488"/>
      <c r="WCX40" s="1488"/>
      <c r="WCY40" s="1488"/>
      <c r="WCZ40" s="1487"/>
      <c r="WDA40" s="1488"/>
      <c r="WDB40" s="1488"/>
      <c r="WDC40" s="1488"/>
      <c r="WDD40" s="1488"/>
      <c r="WDE40" s="1488"/>
      <c r="WDF40" s="1488"/>
      <c r="WDG40" s="1488"/>
      <c r="WDH40" s="1488"/>
      <c r="WDI40" s="1487"/>
      <c r="WDJ40" s="1488"/>
      <c r="WDK40" s="1488"/>
      <c r="WDL40" s="1488"/>
      <c r="WDM40" s="1488"/>
      <c r="WDN40" s="1488"/>
      <c r="WDO40" s="1488"/>
      <c r="WDP40" s="1488"/>
      <c r="WDQ40" s="1488"/>
      <c r="WDR40" s="1487"/>
      <c r="WDS40" s="1488"/>
      <c r="WDT40" s="1488"/>
      <c r="WDU40" s="1488"/>
      <c r="WDV40" s="1488"/>
      <c r="WDW40" s="1488"/>
      <c r="WDX40" s="1488"/>
      <c r="WDY40" s="1488"/>
      <c r="WDZ40" s="1488"/>
      <c r="WEA40" s="1487"/>
      <c r="WEB40" s="1488"/>
      <c r="WEC40" s="1488"/>
      <c r="WED40" s="1488"/>
      <c r="WEE40" s="1488"/>
      <c r="WEF40" s="1488"/>
      <c r="WEG40" s="1488"/>
      <c r="WEH40" s="1488"/>
      <c r="WEI40" s="1488"/>
      <c r="WEJ40" s="1487"/>
      <c r="WEK40" s="1488"/>
      <c r="WEL40" s="1488"/>
      <c r="WEM40" s="1488"/>
      <c r="WEN40" s="1488"/>
      <c r="WEO40" s="1488"/>
      <c r="WEP40" s="1488"/>
      <c r="WEQ40" s="1488"/>
      <c r="WER40" s="1488"/>
      <c r="WES40" s="1487"/>
      <c r="WET40" s="1488"/>
      <c r="WEU40" s="1488"/>
      <c r="WEV40" s="1488"/>
      <c r="WEW40" s="1488"/>
      <c r="WEX40" s="1488"/>
      <c r="WEY40" s="1488"/>
      <c r="WEZ40" s="1488"/>
      <c r="WFA40" s="1488"/>
      <c r="WFB40" s="1487"/>
      <c r="WFC40" s="1488"/>
      <c r="WFD40" s="1488"/>
      <c r="WFE40" s="1488"/>
      <c r="WFF40" s="1488"/>
      <c r="WFG40" s="1488"/>
      <c r="WFH40" s="1488"/>
      <c r="WFI40" s="1488"/>
      <c r="WFJ40" s="1488"/>
      <c r="WFK40" s="1487"/>
      <c r="WFL40" s="1488"/>
      <c r="WFM40" s="1488"/>
      <c r="WFN40" s="1488"/>
      <c r="WFO40" s="1488"/>
      <c r="WFP40" s="1488"/>
      <c r="WFQ40" s="1488"/>
      <c r="WFR40" s="1488"/>
      <c r="WFS40" s="1488"/>
      <c r="WFT40" s="1487"/>
      <c r="WFU40" s="1488"/>
      <c r="WFV40" s="1488"/>
      <c r="WFW40" s="1488"/>
      <c r="WFX40" s="1488"/>
      <c r="WFY40" s="1488"/>
      <c r="WFZ40" s="1488"/>
      <c r="WGA40" s="1488"/>
      <c r="WGB40" s="1488"/>
      <c r="WGC40" s="1487"/>
      <c r="WGD40" s="1488"/>
      <c r="WGE40" s="1488"/>
      <c r="WGF40" s="1488"/>
      <c r="WGG40" s="1488"/>
      <c r="WGH40" s="1488"/>
      <c r="WGI40" s="1488"/>
      <c r="WGJ40" s="1488"/>
      <c r="WGK40" s="1488"/>
      <c r="WGL40" s="1487"/>
      <c r="WGM40" s="1488"/>
      <c r="WGN40" s="1488"/>
      <c r="WGO40" s="1488"/>
      <c r="WGP40" s="1488"/>
      <c r="WGQ40" s="1488"/>
      <c r="WGR40" s="1488"/>
      <c r="WGS40" s="1488"/>
      <c r="WGT40" s="1488"/>
      <c r="WGU40" s="1487"/>
      <c r="WGV40" s="1488"/>
      <c r="WGW40" s="1488"/>
      <c r="WGX40" s="1488"/>
      <c r="WGY40" s="1488"/>
      <c r="WGZ40" s="1488"/>
      <c r="WHA40" s="1488"/>
      <c r="WHB40" s="1488"/>
      <c r="WHC40" s="1488"/>
      <c r="WHD40" s="1487"/>
      <c r="WHE40" s="1488"/>
      <c r="WHF40" s="1488"/>
      <c r="WHG40" s="1488"/>
      <c r="WHH40" s="1488"/>
      <c r="WHI40" s="1488"/>
      <c r="WHJ40" s="1488"/>
      <c r="WHK40" s="1488"/>
      <c r="WHL40" s="1488"/>
      <c r="WHM40" s="1487"/>
      <c r="WHN40" s="1488"/>
      <c r="WHO40" s="1488"/>
      <c r="WHP40" s="1488"/>
      <c r="WHQ40" s="1488"/>
      <c r="WHR40" s="1488"/>
      <c r="WHS40" s="1488"/>
      <c r="WHT40" s="1488"/>
      <c r="WHU40" s="1488"/>
      <c r="WHV40" s="1487"/>
      <c r="WHW40" s="1488"/>
      <c r="WHX40" s="1488"/>
      <c r="WHY40" s="1488"/>
      <c r="WHZ40" s="1488"/>
      <c r="WIA40" s="1488"/>
      <c r="WIB40" s="1488"/>
      <c r="WIC40" s="1488"/>
      <c r="WID40" s="1488"/>
      <c r="WIE40" s="1487"/>
      <c r="WIF40" s="1488"/>
      <c r="WIG40" s="1488"/>
      <c r="WIH40" s="1488"/>
      <c r="WII40" s="1488"/>
      <c r="WIJ40" s="1488"/>
      <c r="WIK40" s="1488"/>
      <c r="WIL40" s="1488"/>
      <c r="WIM40" s="1488"/>
      <c r="WIN40" s="1487"/>
      <c r="WIO40" s="1488"/>
      <c r="WIP40" s="1488"/>
      <c r="WIQ40" s="1488"/>
      <c r="WIR40" s="1488"/>
      <c r="WIS40" s="1488"/>
      <c r="WIT40" s="1488"/>
      <c r="WIU40" s="1488"/>
      <c r="WIV40" s="1488"/>
      <c r="WIW40" s="1487"/>
      <c r="WIX40" s="1488"/>
      <c r="WIY40" s="1488"/>
      <c r="WIZ40" s="1488"/>
      <c r="WJA40" s="1488"/>
      <c r="WJB40" s="1488"/>
      <c r="WJC40" s="1488"/>
      <c r="WJD40" s="1488"/>
      <c r="WJE40" s="1488"/>
      <c r="WJF40" s="1487"/>
      <c r="WJG40" s="1488"/>
      <c r="WJH40" s="1488"/>
      <c r="WJI40" s="1488"/>
      <c r="WJJ40" s="1488"/>
      <c r="WJK40" s="1488"/>
      <c r="WJL40" s="1488"/>
      <c r="WJM40" s="1488"/>
      <c r="WJN40" s="1488"/>
      <c r="WJO40" s="1487"/>
      <c r="WJP40" s="1488"/>
      <c r="WJQ40" s="1488"/>
      <c r="WJR40" s="1488"/>
      <c r="WJS40" s="1488"/>
      <c r="WJT40" s="1488"/>
      <c r="WJU40" s="1488"/>
      <c r="WJV40" s="1488"/>
      <c r="WJW40" s="1488"/>
      <c r="WJX40" s="1487"/>
      <c r="WJY40" s="1488"/>
      <c r="WJZ40" s="1488"/>
      <c r="WKA40" s="1488"/>
      <c r="WKB40" s="1488"/>
      <c r="WKC40" s="1488"/>
      <c r="WKD40" s="1488"/>
      <c r="WKE40" s="1488"/>
      <c r="WKF40" s="1488"/>
      <c r="WKG40" s="1487"/>
      <c r="WKH40" s="1488"/>
      <c r="WKI40" s="1488"/>
      <c r="WKJ40" s="1488"/>
      <c r="WKK40" s="1488"/>
      <c r="WKL40" s="1488"/>
      <c r="WKM40" s="1488"/>
      <c r="WKN40" s="1488"/>
      <c r="WKO40" s="1488"/>
      <c r="WKP40" s="1487"/>
      <c r="WKQ40" s="1488"/>
      <c r="WKR40" s="1488"/>
      <c r="WKS40" s="1488"/>
      <c r="WKT40" s="1488"/>
      <c r="WKU40" s="1488"/>
      <c r="WKV40" s="1488"/>
      <c r="WKW40" s="1488"/>
      <c r="WKX40" s="1488"/>
      <c r="WKY40" s="1487"/>
      <c r="WKZ40" s="1488"/>
      <c r="WLA40" s="1488"/>
      <c r="WLB40" s="1488"/>
      <c r="WLC40" s="1488"/>
      <c r="WLD40" s="1488"/>
      <c r="WLE40" s="1488"/>
      <c r="WLF40" s="1488"/>
      <c r="WLG40" s="1488"/>
      <c r="WLH40" s="1487"/>
      <c r="WLI40" s="1488"/>
      <c r="WLJ40" s="1488"/>
      <c r="WLK40" s="1488"/>
      <c r="WLL40" s="1488"/>
      <c r="WLM40" s="1488"/>
      <c r="WLN40" s="1488"/>
      <c r="WLO40" s="1488"/>
      <c r="WLP40" s="1488"/>
      <c r="WLQ40" s="1487"/>
      <c r="WLR40" s="1488"/>
      <c r="WLS40" s="1488"/>
      <c r="WLT40" s="1488"/>
      <c r="WLU40" s="1488"/>
      <c r="WLV40" s="1488"/>
      <c r="WLW40" s="1488"/>
      <c r="WLX40" s="1488"/>
      <c r="WLY40" s="1488"/>
      <c r="WLZ40" s="1487"/>
      <c r="WMA40" s="1488"/>
      <c r="WMB40" s="1488"/>
      <c r="WMC40" s="1488"/>
      <c r="WMD40" s="1488"/>
      <c r="WME40" s="1488"/>
      <c r="WMF40" s="1488"/>
      <c r="WMG40" s="1488"/>
      <c r="WMH40" s="1488"/>
      <c r="WMI40" s="1487"/>
      <c r="WMJ40" s="1488"/>
      <c r="WMK40" s="1488"/>
      <c r="WML40" s="1488"/>
      <c r="WMM40" s="1488"/>
      <c r="WMN40" s="1488"/>
      <c r="WMO40" s="1488"/>
      <c r="WMP40" s="1488"/>
      <c r="WMQ40" s="1488"/>
      <c r="WMR40" s="1487"/>
      <c r="WMS40" s="1488"/>
      <c r="WMT40" s="1488"/>
      <c r="WMU40" s="1488"/>
      <c r="WMV40" s="1488"/>
      <c r="WMW40" s="1488"/>
      <c r="WMX40" s="1488"/>
      <c r="WMY40" s="1488"/>
      <c r="WMZ40" s="1488"/>
      <c r="WNA40" s="1487"/>
      <c r="WNB40" s="1488"/>
      <c r="WNC40" s="1488"/>
      <c r="WND40" s="1488"/>
      <c r="WNE40" s="1488"/>
      <c r="WNF40" s="1488"/>
      <c r="WNG40" s="1488"/>
      <c r="WNH40" s="1488"/>
      <c r="WNI40" s="1488"/>
      <c r="WNJ40" s="1487"/>
      <c r="WNK40" s="1488"/>
      <c r="WNL40" s="1488"/>
      <c r="WNM40" s="1488"/>
      <c r="WNN40" s="1488"/>
      <c r="WNO40" s="1488"/>
      <c r="WNP40" s="1488"/>
      <c r="WNQ40" s="1488"/>
      <c r="WNR40" s="1488"/>
      <c r="WNS40" s="1487"/>
      <c r="WNT40" s="1488"/>
      <c r="WNU40" s="1488"/>
      <c r="WNV40" s="1488"/>
      <c r="WNW40" s="1488"/>
      <c r="WNX40" s="1488"/>
      <c r="WNY40" s="1488"/>
      <c r="WNZ40" s="1488"/>
      <c r="WOA40" s="1488"/>
      <c r="WOB40" s="1487"/>
      <c r="WOC40" s="1488"/>
      <c r="WOD40" s="1488"/>
      <c r="WOE40" s="1488"/>
      <c r="WOF40" s="1488"/>
      <c r="WOG40" s="1488"/>
      <c r="WOH40" s="1488"/>
      <c r="WOI40" s="1488"/>
      <c r="WOJ40" s="1488"/>
      <c r="WOK40" s="1487"/>
      <c r="WOL40" s="1488"/>
      <c r="WOM40" s="1488"/>
      <c r="WON40" s="1488"/>
      <c r="WOO40" s="1488"/>
      <c r="WOP40" s="1488"/>
      <c r="WOQ40" s="1488"/>
      <c r="WOR40" s="1488"/>
      <c r="WOS40" s="1488"/>
      <c r="WOT40" s="1487"/>
      <c r="WOU40" s="1488"/>
      <c r="WOV40" s="1488"/>
      <c r="WOW40" s="1488"/>
      <c r="WOX40" s="1488"/>
      <c r="WOY40" s="1488"/>
      <c r="WOZ40" s="1488"/>
      <c r="WPA40" s="1488"/>
      <c r="WPB40" s="1488"/>
      <c r="WPC40" s="1487"/>
      <c r="WPD40" s="1488"/>
      <c r="WPE40" s="1488"/>
      <c r="WPF40" s="1488"/>
      <c r="WPG40" s="1488"/>
      <c r="WPH40" s="1488"/>
      <c r="WPI40" s="1488"/>
      <c r="WPJ40" s="1488"/>
      <c r="WPK40" s="1488"/>
      <c r="WPL40" s="1487"/>
      <c r="WPM40" s="1488"/>
      <c r="WPN40" s="1488"/>
      <c r="WPO40" s="1488"/>
      <c r="WPP40" s="1488"/>
      <c r="WPQ40" s="1488"/>
      <c r="WPR40" s="1488"/>
      <c r="WPS40" s="1488"/>
      <c r="WPT40" s="1488"/>
      <c r="WPU40" s="1487"/>
      <c r="WPV40" s="1488"/>
      <c r="WPW40" s="1488"/>
      <c r="WPX40" s="1488"/>
      <c r="WPY40" s="1488"/>
      <c r="WPZ40" s="1488"/>
      <c r="WQA40" s="1488"/>
      <c r="WQB40" s="1488"/>
      <c r="WQC40" s="1488"/>
      <c r="WQD40" s="1487"/>
      <c r="WQE40" s="1488"/>
      <c r="WQF40" s="1488"/>
      <c r="WQG40" s="1488"/>
      <c r="WQH40" s="1488"/>
      <c r="WQI40" s="1488"/>
      <c r="WQJ40" s="1488"/>
      <c r="WQK40" s="1488"/>
      <c r="WQL40" s="1488"/>
      <c r="WQM40" s="1487"/>
      <c r="WQN40" s="1488"/>
      <c r="WQO40" s="1488"/>
      <c r="WQP40" s="1488"/>
      <c r="WQQ40" s="1488"/>
      <c r="WQR40" s="1488"/>
      <c r="WQS40" s="1488"/>
      <c r="WQT40" s="1488"/>
      <c r="WQU40" s="1488"/>
      <c r="WQV40" s="1487"/>
      <c r="WQW40" s="1488"/>
      <c r="WQX40" s="1488"/>
      <c r="WQY40" s="1488"/>
      <c r="WQZ40" s="1488"/>
      <c r="WRA40" s="1488"/>
      <c r="WRB40" s="1488"/>
      <c r="WRC40" s="1488"/>
      <c r="WRD40" s="1488"/>
      <c r="WRE40" s="1487"/>
      <c r="WRF40" s="1488"/>
      <c r="WRG40" s="1488"/>
      <c r="WRH40" s="1488"/>
      <c r="WRI40" s="1488"/>
      <c r="WRJ40" s="1488"/>
      <c r="WRK40" s="1488"/>
      <c r="WRL40" s="1488"/>
      <c r="WRM40" s="1488"/>
      <c r="WRN40" s="1487"/>
      <c r="WRO40" s="1488"/>
      <c r="WRP40" s="1488"/>
      <c r="WRQ40" s="1488"/>
      <c r="WRR40" s="1488"/>
      <c r="WRS40" s="1488"/>
      <c r="WRT40" s="1488"/>
      <c r="WRU40" s="1488"/>
      <c r="WRV40" s="1488"/>
      <c r="WRW40" s="1487"/>
      <c r="WRX40" s="1488"/>
      <c r="WRY40" s="1488"/>
      <c r="WRZ40" s="1488"/>
      <c r="WSA40" s="1488"/>
      <c r="WSB40" s="1488"/>
      <c r="WSC40" s="1488"/>
      <c r="WSD40" s="1488"/>
      <c r="WSE40" s="1488"/>
      <c r="WSF40" s="1487"/>
      <c r="WSG40" s="1488"/>
      <c r="WSH40" s="1488"/>
      <c r="WSI40" s="1488"/>
      <c r="WSJ40" s="1488"/>
      <c r="WSK40" s="1488"/>
      <c r="WSL40" s="1488"/>
      <c r="WSM40" s="1488"/>
      <c r="WSN40" s="1488"/>
      <c r="WSO40" s="1487"/>
      <c r="WSP40" s="1488"/>
      <c r="WSQ40" s="1488"/>
      <c r="WSR40" s="1488"/>
      <c r="WSS40" s="1488"/>
      <c r="WST40" s="1488"/>
      <c r="WSU40" s="1488"/>
      <c r="WSV40" s="1488"/>
      <c r="WSW40" s="1488"/>
      <c r="WSX40" s="1487"/>
      <c r="WSY40" s="1488"/>
      <c r="WSZ40" s="1488"/>
      <c r="WTA40" s="1488"/>
      <c r="WTB40" s="1488"/>
      <c r="WTC40" s="1488"/>
      <c r="WTD40" s="1488"/>
      <c r="WTE40" s="1488"/>
      <c r="WTF40" s="1488"/>
      <c r="WTG40" s="1487"/>
      <c r="WTH40" s="1488"/>
      <c r="WTI40" s="1488"/>
      <c r="WTJ40" s="1488"/>
      <c r="WTK40" s="1488"/>
      <c r="WTL40" s="1488"/>
      <c r="WTM40" s="1488"/>
      <c r="WTN40" s="1488"/>
      <c r="WTO40" s="1488"/>
      <c r="WTP40" s="1487"/>
      <c r="WTQ40" s="1488"/>
      <c r="WTR40" s="1488"/>
      <c r="WTS40" s="1488"/>
      <c r="WTT40" s="1488"/>
      <c r="WTU40" s="1488"/>
      <c r="WTV40" s="1488"/>
      <c r="WTW40" s="1488"/>
      <c r="WTX40" s="1488"/>
      <c r="WTY40" s="1487"/>
      <c r="WTZ40" s="1488"/>
      <c r="WUA40" s="1488"/>
      <c r="WUB40" s="1488"/>
      <c r="WUC40" s="1488"/>
      <c r="WUD40" s="1488"/>
      <c r="WUE40" s="1488"/>
      <c r="WUF40" s="1488"/>
      <c r="WUG40" s="1488"/>
      <c r="WUH40" s="1487"/>
      <c r="WUI40" s="1488"/>
      <c r="WUJ40" s="1488"/>
      <c r="WUK40" s="1488"/>
      <c r="WUL40" s="1488"/>
      <c r="WUM40" s="1488"/>
      <c r="WUN40" s="1488"/>
      <c r="WUO40" s="1488"/>
      <c r="WUP40" s="1488"/>
      <c r="WUQ40" s="1487"/>
      <c r="WUR40" s="1488"/>
      <c r="WUS40" s="1488"/>
      <c r="WUT40" s="1488"/>
      <c r="WUU40" s="1488"/>
      <c r="WUV40" s="1488"/>
      <c r="WUW40" s="1488"/>
      <c r="WUX40" s="1488"/>
      <c r="WUY40" s="1488"/>
      <c r="WUZ40" s="1487"/>
      <c r="WVA40" s="1488"/>
      <c r="WVB40" s="1488"/>
      <c r="WVC40" s="1488"/>
      <c r="WVD40" s="1488"/>
      <c r="WVE40" s="1488"/>
      <c r="WVF40" s="1488"/>
      <c r="WVG40" s="1488"/>
      <c r="WVH40" s="1488"/>
      <c r="WVI40" s="1487"/>
      <c r="WVJ40" s="1488"/>
      <c r="WVK40" s="1488"/>
      <c r="WVL40" s="1488"/>
      <c r="WVM40" s="1488"/>
      <c r="WVN40" s="1488"/>
      <c r="WVO40" s="1488"/>
      <c r="WVP40" s="1488"/>
      <c r="WVQ40" s="1488"/>
      <c r="WVR40" s="1487"/>
      <c r="WVS40" s="1488"/>
      <c r="WVT40" s="1488"/>
      <c r="WVU40" s="1488"/>
      <c r="WVV40" s="1488"/>
      <c r="WVW40" s="1488"/>
      <c r="WVX40" s="1488"/>
      <c r="WVY40" s="1488"/>
      <c r="WVZ40" s="1488"/>
      <c r="WWA40" s="1487"/>
      <c r="WWB40" s="1488"/>
      <c r="WWC40" s="1488"/>
      <c r="WWD40" s="1488"/>
      <c r="WWE40" s="1488"/>
      <c r="WWF40" s="1488"/>
      <c r="WWG40" s="1488"/>
      <c r="WWH40" s="1488"/>
      <c r="WWI40" s="1488"/>
      <c r="WWJ40" s="1487"/>
      <c r="WWK40" s="1488"/>
      <c r="WWL40" s="1488"/>
      <c r="WWM40" s="1488"/>
      <c r="WWN40" s="1488"/>
      <c r="WWO40" s="1488"/>
      <c r="WWP40" s="1488"/>
      <c r="WWQ40" s="1488"/>
      <c r="WWR40" s="1488"/>
      <c r="WWS40" s="1487"/>
      <c r="WWT40" s="1488"/>
      <c r="WWU40" s="1488"/>
      <c r="WWV40" s="1488"/>
      <c r="WWW40" s="1488"/>
      <c r="WWX40" s="1488"/>
      <c r="WWY40" s="1488"/>
      <c r="WWZ40" s="1488"/>
      <c r="WXA40" s="1488"/>
      <c r="WXB40" s="1487"/>
      <c r="WXC40" s="1488"/>
      <c r="WXD40" s="1488"/>
      <c r="WXE40" s="1488"/>
      <c r="WXF40" s="1488"/>
      <c r="WXG40" s="1488"/>
      <c r="WXH40" s="1488"/>
      <c r="WXI40" s="1488"/>
      <c r="WXJ40" s="1488"/>
      <c r="WXK40" s="1487"/>
      <c r="WXL40" s="1488"/>
      <c r="WXM40" s="1488"/>
      <c r="WXN40" s="1488"/>
      <c r="WXO40" s="1488"/>
      <c r="WXP40" s="1488"/>
      <c r="WXQ40" s="1488"/>
      <c r="WXR40" s="1488"/>
      <c r="WXS40" s="1488"/>
      <c r="WXT40" s="1487"/>
      <c r="WXU40" s="1488"/>
      <c r="WXV40" s="1488"/>
      <c r="WXW40" s="1488"/>
      <c r="WXX40" s="1488"/>
      <c r="WXY40" s="1488"/>
      <c r="WXZ40" s="1488"/>
      <c r="WYA40" s="1488"/>
      <c r="WYB40" s="1488"/>
      <c r="WYC40" s="1487"/>
      <c r="WYD40" s="1488"/>
      <c r="WYE40" s="1488"/>
      <c r="WYF40" s="1488"/>
      <c r="WYG40" s="1488"/>
      <c r="WYH40" s="1488"/>
      <c r="WYI40" s="1488"/>
      <c r="WYJ40" s="1488"/>
      <c r="WYK40" s="1488"/>
      <c r="WYL40" s="1487"/>
      <c r="WYM40" s="1488"/>
      <c r="WYN40" s="1488"/>
      <c r="WYO40" s="1488"/>
      <c r="WYP40" s="1488"/>
      <c r="WYQ40" s="1488"/>
      <c r="WYR40" s="1488"/>
      <c r="WYS40" s="1488"/>
      <c r="WYT40" s="1488"/>
      <c r="WYU40" s="1487"/>
      <c r="WYV40" s="1488"/>
      <c r="WYW40" s="1488"/>
      <c r="WYX40" s="1488"/>
      <c r="WYY40" s="1488"/>
      <c r="WYZ40" s="1488"/>
      <c r="WZA40" s="1488"/>
      <c r="WZB40" s="1488"/>
      <c r="WZC40" s="1488"/>
      <c r="WZD40" s="1487"/>
      <c r="WZE40" s="1488"/>
      <c r="WZF40" s="1488"/>
      <c r="WZG40" s="1488"/>
      <c r="WZH40" s="1488"/>
      <c r="WZI40" s="1488"/>
      <c r="WZJ40" s="1488"/>
      <c r="WZK40" s="1488"/>
      <c r="WZL40" s="1488"/>
      <c r="WZM40" s="1487"/>
      <c r="WZN40" s="1488"/>
      <c r="WZO40" s="1488"/>
      <c r="WZP40" s="1488"/>
      <c r="WZQ40" s="1488"/>
      <c r="WZR40" s="1488"/>
      <c r="WZS40" s="1488"/>
      <c r="WZT40" s="1488"/>
      <c r="WZU40" s="1488"/>
      <c r="WZV40" s="1487"/>
      <c r="WZW40" s="1488"/>
      <c r="WZX40" s="1488"/>
      <c r="WZY40" s="1488"/>
      <c r="WZZ40" s="1488"/>
      <c r="XAA40" s="1488"/>
      <c r="XAB40" s="1488"/>
      <c r="XAC40" s="1488"/>
      <c r="XAD40" s="1488"/>
      <c r="XAE40" s="1487"/>
      <c r="XAF40" s="1488"/>
      <c r="XAG40" s="1488"/>
      <c r="XAH40" s="1488"/>
      <c r="XAI40" s="1488"/>
      <c r="XAJ40" s="1488"/>
      <c r="XAK40" s="1488"/>
      <c r="XAL40" s="1488"/>
      <c r="XAM40" s="1488"/>
      <c r="XAN40" s="1487"/>
      <c r="XAO40" s="1488"/>
      <c r="XAP40" s="1488"/>
      <c r="XAQ40" s="1488"/>
      <c r="XAR40" s="1488"/>
      <c r="XAS40" s="1488"/>
      <c r="XAT40" s="1488"/>
      <c r="XAU40" s="1488"/>
      <c r="XAV40" s="1488"/>
      <c r="XAW40" s="1487"/>
      <c r="XAX40" s="1488"/>
      <c r="XAY40" s="1488"/>
      <c r="XAZ40" s="1488"/>
      <c r="XBA40" s="1488"/>
      <c r="XBB40" s="1488"/>
      <c r="XBC40" s="1488"/>
      <c r="XBD40" s="1488"/>
      <c r="XBE40" s="1488"/>
      <c r="XBF40" s="1487"/>
      <c r="XBG40" s="1488"/>
      <c r="XBH40" s="1488"/>
      <c r="XBI40" s="1488"/>
      <c r="XBJ40" s="1488"/>
      <c r="XBK40" s="1488"/>
      <c r="XBL40" s="1488"/>
      <c r="XBM40" s="1488"/>
      <c r="XBN40" s="1488"/>
      <c r="XBO40" s="1487"/>
      <c r="XBP40" s="1488"/>
      <c r="XBQ40" s="1488"/>
      <c r="XBR40" s="1488"/>
      <c r="XBS40" s="1488"/>
      <c r="XBT40" s="1488"/>
      <c r="XBU40" s="1488"/>
      <c r="XBV40" s="1488"/>
      <c r="XBW40" s="1488"/>
      <c r="XBX40" s="1487"/>
      <c r="XBY40" s="1488"/>
      <c r="XBZ40" s="1488"/>
      <c r="XCA40" s="1488"/>
      <c r="XCB40" s="1488"/>
      <c r="XCC40" s="1488"/>
      <c r="XCD40" s="1488"/>
      <c r="XCE40" s="1488"/>
      <c r="XCF40" s="1488"/>
      <c r="XCG40" s="1487"/>
      <c r="XCH40" s="1488"/>
      <c r="XCI40" s="1488"/>
      <c r="XCJ40" s="1488"/>
      <c r="XCK40" s="1488"/>
      <c r="XCL40" s="1488"/>
      <c r="XCM40" s="1488"/>
      <c r="XCN40" s="1488"/>
      <c r="XCO40" s="1488"/>
      <c r="XCP40" s="1487"/>
      <c r="XCQ40" s="1488"/>
      <c r="XCR40" s="1488"/>
      <c r="XCS40" s="1488"/>
      <c r="XCT40" s="1488"/>
      <c r="XCU40" s="1488"/>
      <c r="XCV40" s="1488"/>
      <c r="XCW40" s="1488"/>
      <c r="XCX40" s="1488"/>
      <c r="XCY40" s="1487"/>
      <c r="XCZ40" s="1488"/>
      <c r="XDA40" s="1488"/>
      <c r="XDB40" s="1488"/>
      <c r="XDC40" s="1488"/>
      <c r="XDD40" s="1488"/>
      <c r="XDE40" s="1488"/>
      <c r="XDF40" s="1488"/>
      <c r="XDG40" s="1488"/>
      <c r="XDH40" s="1487"/>
      <c r="XDI40" s="1488"/>
      <c r="XDJ40" s="1488"/>
      <c r="XDK40" s="1488"/>
      <c r="XDL40" s="1488"/>
      <c r="XDM40" s="1488"/>
      <c r="XDN40" s="1488"/>
      <c r="XDO40" s="1488"/>
      <c r="XDP40" s="1488"/>
      <c r="XDQ40" s="1487"/>
      <c r="XDR40" s="1488"/>
      <c r="XDS40" s="1488"/>
      <c r="XDT40" s="1488"/>
      <c r="XDU40" s="1488"/>
      <c r="XDV40" s="1488"/>
      <c r="XDW40" s="1488"/>
      <c r="XDX40" s="1488"/>
      <c r="XDY40" s="1488"/>
      <c r="XDZ40" s="1487"/>
      <c r="XEA40" s="1488"/>
      <c r="XEB40" s="1488"/>
      <c r="XEC40" s="1488"/>
      <c r="XED40" s="1488"/>
      <c r="XEE40" s="1488"/>
      <c r="XEF40" s="1488"/>
      <c r="XEG40" s="1488"/>
      <c r="XEH40" s="1488"/>
      <c r="XEI40" s="1487"/>
      <c r="XEJ40" s="1488"/>
      <c r="XEK40" s="1488"/>
      <c r="XEL40" s="1488"/>
      <c r="XEM40" s="1488"/>
      <c r="XEN40" s="1488"/>
      <c r="XEO40" s="1488"/>
      <c r="XEP40" s="1488"/>
      <c r="XEQ40" s="1488"/>
      <c r="XER40" s="1487"/>
      <c r="XES40" s="1488"/>
      <c r="XET40" s="1488"/>
      <c r="XEU40" s="1488"/>
      <c r="XEV40" s="1488"/>
      <c r="XEW40" s="1488"/>
      <c r="XEX40" s="1488"/>
      <c r="XEY40" s="1488"/>
      <c r="XEZ40" s="1488"/>
      <c r="XFA40" s="1487"/>
      <c r="XFB40" s="1488"/>
      <c r="XFC40" s="1488"/>
      <c r="XFD40" s="1488"/>
    </row>
    <row r="41" spans="1:16384" ht="18.75" customHeight="1" x14ac:dyDescent="0.2">
      <c r="J41" s="17"/>
    </row>
    <row r="42" spans="1:16384" ht="18.75" customHeight="1" x14ac:dyDescent="0.2">
      <c r="J42" s="17"/>
    </row>
    <row r="43" spans="1:16384" ht="18.75" customHeight="1" x14ac:dyDescent="0.2">
      <c r="J43" s="17"/>
    </row>
    <row r="44" spans="1:16384" ht="18.75" customHeight="1" x14ac:dyDescent="0.2">
      <c r="J44" s="17"/>
    </row>
    <row r="45" spans="1:16384" ht="18.75" customHeight="1" x14ac:dyDescent="0.2">
      <c r="J45" s="17"/>
    </row>
    <row r="46" spans="1:16384" ht="18.75" customHeight="1" x14ac:dyDescent="0.2">
      <c r="J46" s="17"/>
    </row>
  </sheetData>
  <sheetProtection algorithmName="SHA-512" hashValue="/G0GUS93yG1wqTn5xORCIDWmJ+obRWGC/P4yfBfJ/qCrKHAiqfoRfklotxSPwBWzyk2+eSnG024Dw85QFeAxKA==" saltValue="Njr7LsxCuiohvIPbDwviEQ==" spinCount="100000" sheet="1" objects="1" scenarios="1"/>
  <customSheetViews>
    <customSheetView guid="{D2539695-3F8D-406F-8974-57D40FF98871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1"/>
    </customSheetView>
    <customSheetView guid="{0062D6D7-9080-41D3-A101-707A2407CB88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2"/>
    </customSheetView>
  </customSheetViews>
  <mergeCells count="1829">
    <mergeCell ref="A8:A19"/>
    <mergeCell ref="A7:I7"/>
    <mergeCell ref="IA40:II40"/>
    <mergeCell ref="IJ40:IR40"/>
    <mergeCell ref="IS40:JA40"/>
    <mergeCell ref="CV40:DD40"/>
    <mergeCell ref="DE40:DM40"/>
    <mergeCell ref="DN40:DV40"/>
    <mergeCell ref="DW40:EE40"/>
    <mergeCell ref="EF40:EN40"/>
    <mergeCell ref="BC40:BK40"/>
    <mergeCell ref="BL40:BT40"/>
    <mergeCell ref="BU40:CC40"/>
    <mergeCell ref="CD40:CL40"/>
    <mergeCell ref="CM40:CU40"/>
    <mergeCell ref="J40:R40"/>
    <mergeCell ref="S40:AA40"/>
    <mergeCell ref="AB40:AJ40"/>
    <mergeCell ref="AK40:AS40"/>
    <mergeCell ref="AT40:BB40"/>
    <mergeCell ref="A28:I28"/>
    <mergeCell ref="A20:I20"/>
    <mergeCell ref="A21:A26"/>
    <mergeCell ref="A30:A34"/>
    <mergeCell ref="EO40:EW40"/>
    <mergeCell ref="QI40:QQ40"/>
    <mergeCell ref="NF40:NN40"/>
    <mergeCell ref="NO40:NW40"/>
    <mergeCell ref="NX40:OF40"/>
    <mergeCell ref="OG40:OO40"/>
    <mergeCell ref="OP40:OX40"/>
    <mergeCell ref="LM40:LU40"/>
    <mergeCell ref="LV40:MD40"/>
    <mergeCell ref="ME40:MM40"/>
    <mergeCell ref="MN40:MV40"/>
    <mergeCell ref="MW40:NE40"/>
    <mergeCell ref="JT40:KB40"/>
    <mergeCell ref="KC40:KK40"/>
    <mergeCell ref="KL40:KT40"/>
    <mergeCell ref="KU40:LC40"/>
    <mergeCell ref="LD40:LL40"/>
    <mergeCell ref="EX40:FF40"/>
    <mergeCell ref="FG40:FO40"/>
    <mergeCell ref="FP40:FX40"/>
    <mergeCell ref="FY40:GG40"/>
    <mergeCell ref="JB40:JJ40"/>
    <mergeCell ref="JK40:JS40"/>
    <mergeCell ref="GH40:GP40"/>
    <mergeCell ref="GQ40:GY40"/>
    <mergeCell ref="GZ40:HH40"/>
    <mergeCell ref="HI40:HQ40"/>
    <mergeCell ref="HR40:HZ40"/>
    <mergeCell ref="OY40:PG40"/>
    <mergeCell ref="PH40:PP40"/>
    <mergeCell ref="PQ40:PY40"/>
    <mergeCell ref="PZ40:QH40"/>
    <mergeCell ref="VW40:WE40"/>
    <mergeCell ref="WF40:WN40"/>
    <mergeCell ref="WO40:WW40"/>
    <mergeCell ref="WX40:XF40"/>
    <mergeCell ref="XG40:XO40"/>
    <mergeCell ref="UD40:UL40"/>
    <mergeCell ref="UM40:UU40"/>
    <mergeCell ref="UV40:VD40"/>
    <mergeCell ref="VE40:VM40"/>
    <mergeCell ref="VN40:VV40"/>
    <mergeCell ref="SK40:SS40"/>
    <mergeCell ref="ST40:TB40"/>
    <mergeCell ref="TC40:TK40"/>
    <mergeCell ref="TL40:TT40"/>
    <mergeCell ref="TU40:UC40"/>
    <mergeCell ref="QR40:QZ40"/>
    <mergeCell ref="RA40:RI40"/>
    <mergeCell ref="RJ40:RR40"/>
    <mergeCell ref="RS40:SA40"/>
    <mergeCell ref="SB40:SJ40"/>
    <mergeCell ref="ACU40:ADC40"/>
    <mergeCell ref="ADD40:ADL40"/>
    <mergeCell ref="ADM40:ADU40"/>
    <mergeCell ref="ADV40:AED40"/>
    <mergeCell ref="AEE40:AEM40"/>
    <mergeCell ref="ABB40:ABJ40"/>
    <mergeCell ref="ABK40:ABS40"/>
    <mergeCell ref="ABT40:ACB40"/>
    <mergeCell ref="ACC40:ACK40"/>
    <mergeCell ref="ACL40:ACT40"/>
    <mergeCell ref="ZI40:ZQ40"/>
    <mergeCell ref="ZR40:ZZ40"/>
    <mergeCell ref="AAA40:AAI40"/>
    <mergeCell ref="AAJ40:AAR40"/>
    <mergeCell ref="AAS40:ABA40"/>
    <mergeCell ref="XP40:XX40"/>
    <mergeCell ref="XY40:YG40"/>
    <mergeCell ref="YH40:YP40"/>
    <mergeCell ref="YQ40:YY40"/>
    <mergeCell ref="YZ40:ZH40"/>
    <mergeCell ref="AJS40:AKA40"/>
    <mergeCell ref="AKB40:AKJ40"/>
    <mergeCell ref="AKK40:AKS40"/>
    <mergeCell ref="AKT40:ALB40"/>
    <mergeCell ref="ALC40:ALK40"/>
    <mergeCell ref="AHZ40:AIH40"/>
    <mergeCell ref="AII40:AIQ40"/>
    <mergeCell ref="AIR40:AIZ40"/>
    <mergeCell ref="AJA40:AJI40"/>
    <mergeCell ref="AJJ40:AJR40"/>
    <mergeCell ref="AGG40:AGO40"/>
    <mergeCell ref="AGP40:AGX40"/>
    <mergeCell ref="AGY40:AHG40"/>
    <mergeCell ref="AHH40:AHP40"/>
    <mergeCell ref="AHQ40:AHY40"/>
    <mergeCell ref="AEN40:AEV40"/>
    <mergeCell ref="AEW40:AFE40"/>
    <mergeCell ref="AFF40:AFN40"/>
    <mergeCell ref="AFO40:AFW40"/>
    <mergeCell ref="AFX40:AGF40"/>
    <mergeCell ref="AQQ40:AQY40"/>
    <mergeCell ref="AQZ40:ARH40"/>
    <mergeCell ref="ARI40:ARQ40"/>
    <mergeCell ref="ARR40:ARZ40"/>
    <mergeCell ref="ASA40:ASI40"/>
    <mergeCell ref="AOX40:APF40"/>
    <mergeCell ref="APG40:APO40"/>
    <mergeCell ref="APP40:APX40"/>
    <mergeCell ref="APY40:AQG40"/>
    <mergeCell ref="AQH40:AQP40"/>
    <mergeCell ref="ANE40:ANM40"/>
    <mergeCell ref="ANN40:ANV40"/>
    <mergeCell ref="ANW40:AOE40"/>
    <mergeCell ref="AOF40:AON40"/>
    <mergeCell ref="AOO40:AOW40"/>
    <mergeCell ref="ALL40:ALT40"/>
    <mergeCell ref="ALU40:AMC40"/>
    <mergeCell ref="AMD40:AML40"/>
    <mergeCell ref="AMM40:AMU40"/>
    <mergeCell ref="AMV40:AND40"/>
    <mergeCell ref="AXO40:AXW40"/>
    <mergeCell ref="AXX40:AYF40"/>
    <mergeCell ref="AYG40:AYO40"/>
    <mergeCell ref="AYP40:AYX40"/>
    <mergeCell ref="AYY40:AZG40"/>
    <mergeCell ref="AVV40:AWD40"/>
    <mergeCell ref="AWE40:AWM40"/>
    <mergeCell ref="AWN40:AWV40"/>
    <mergeCell ref="AWW40:AXE40"/>
    <mergeCell ref="AXF40:AXN40"/>
    <mergeCell ref="AUC40:AUK40"/>
    <mergeCell ref="AUL40:AUT40"/>
    <mergeCell ref="AUU40:AVC40"/>
    <mergeCell ref="AVD40:AVL40"/>
    <mergeCell ref="AVM40:AVU40"/>
    <mergeCell ref="ASJ40:ASR40"/>
    <mergeCell ref="ASS40:ATA40"/>
    <mergeCell ref="ATB40:ATJ40"/>
    <mergeCell ref="ATK40:ATS40"/>
    <mergeCell ref="ATT40:AUB40"/>
    <mergeCell ref="BEM40:BEU40"/>
    <mergeCell ref="BEV40:BFD40"/>
    <mergeCell ref="BFE40:BFM40"/>
    <mergeCell ref="BFN40:BFV40"/>
    <mergeCell ref="BFW40:BGE40"/>
    <mergeCell ref="BCT40:BDB40"/>
    <mergeCell ref="BDC40:BDK40"/>
    <mergeCell ref="BDL40:BDT40"/>
    <mergeCell ref="BDU40:BEC40"/>
    <mergeCell ref="BED40:BEL40"/>
    <mergeCell ref="BBA40:BBI40"/>
    <mergeCell ref="BBJ40:BBR40"/>
    <mergeCell ref="BBS40:BCA40"/>
    <mergeCell ref="BCB40:BCJ40"/>
    <mergeCell ref="BCK40:BCS40"/>
    <mergeCell ref="AZH40:AZP40"/>
    <mergeCell ref="AZQ40:AZY40"/>
    <mergeCell ref="AZZ40:BAH40"/>
    <mergeCell ref="BAI40:BAQ40"/>
    <mergeCell ref="BAR40:BAZ40"/>
    <mergeCell ref="BLK40:BLS40"/>
    <mergeCell ref="BLT40:BMB40"/>
    <mergeCell ref="BMC40:BMK40"/>
    <mergeCell ref="BML40:BMT40"/>
    <mergeCell ref="BMU40:BNC40"/>
    <mergeCell ref="BJR40:BJZ40"/>
    <mergeCell ref="BKA40:BKI40"/>
    <mergeCell ref="BKJ40:BKR40"/>
    <mergeCell ref="BKS40:BLA40"/>
    <mergeCell ref="BLB40:BLJ40"/>
    <mergeCell ref="BHY40:BIG40"/>
    <mergeCell ref="BIH40:BIP40"/>
    <mergeCell ref="BIQ40:BIY40"/>
    <mergeCell ref="BIZ40:BJH40"/>
    <mergeCell ref="BJI40:BJQ40"/>
    <mergeCell ref="BGF40:BGN40"/>
    <mergeCell ref="BGO40:BGW40"/>
    <mergeCell ref="BGX40:BHF40"/>
    <mergeCell ref="BHG40:BHO40"/>
    <mergeCell ref="BHP40:BHX40"/>
    <mergeCell ref="BSI40:BSQ40"/>
    <mergeCell ref="BSR40:BSZ40"/>
    <mergeCell ref="BTA40:BTI40"/>
    <mergeCell ref="BTJ40:BTR40"/>
    <mergeCell ref="BTS40:BUA40"/>
    <mergeCell ref="BQP40:BQX40"/>
    <mergeCell ref="BQY40:BRG40"/>
    <mergeCell ref="BRH40:BRP40"/>
    <mergeCell ref="BRQ40:BRY40"/>
    <mergeCell ref="BRZ40:BSH40"/>
    <mergeCell ref="BOW40:BPE40"/>
    <mergeCell ref="BPF40:BPN40"/>
    <mergeCell ref="BPO40:BPW40"/>
    <mergeCell ref="BPX40:BQF40"/>
    <mergeCell ref="BQG40:BQO40"/>
    <mergeCell ref="BND40:BNL40"/>
    <mergeCell ref="BNM40:BNU40"/>
    <mergeCell ref="BNV40:BOD40"/>
    <mergeCell ref="BOE40:BOM40"/>
    <mergeCell ref="BON40:BOV40"/>
    <mergeCell ref="BZG40:BZO40"/>
    <mergeCell ref="BZP40:BZX40"/>
    <mergeCell ref="BZY40:CAG40"/>
    <mergeCell ref="CAH40:CAP40"/>
    <mergeCell ref="CAQ40:CAY40"/>
    <mergeCell ref="BXN40:BXV40"/>
    <mergeCell ref="BXW40:BYE40"/>
    <mergeCell ref="BYF40:BYN40"/>
    <mergeCell ref="BYO40:BYW40"/>
    <mergeCell ref="BYX40:BZF40"/>
    <mergeCell ref="BVU40:BWC40"/>
    <mergeCell ref="BWD40:BWL40"/>
    <mergeCell ref="BWM40:BWU40"/>
    <mergeCell ref="BWV40:BXD40"/>
    <mergeCell ref="BXE40:BXM40"/>
    <mergeCell ref="BUB40:BUJ40"/>
    <mergeCell ref="BUK40:BUS40"/>
    <mergeCell ref="BUT40:BVB40"/>
    <mergeCell ref="BVC40:BVK40"/>
    <mergeCell ref="BVL40:BVT40"/>
    <mergeCell ref="CGE40:CGM40"/>
    <mergeCell ref="CGN40:CGV40"/>
    <mergeCell ref="CGW40:CHE40"/>
    <mergeCell ref="CHF40:CHN40"/>
    <mergeCell ref="CHO40:CHW40"/>
    <mergeCell ref="CEL40:CET40"/>
    <mergeCell ref="CEU40:CFC40"/>
    <mergeCell ref="CFD40:CFL40"/>
    <mergeCell ref="CFM40:CFU40"/>
    <mergeCell ref="CFV40:CGD40"/>
    <mergeCell ref="CCS40:CDA40"/>
    <mergeCell ref="CDB40:CDJ40"/>
    <mergeCell ref="CDK40:CDS40"/>
    <mergeCell ref="CDT40:CEB40"/>
    <mergeCell ref="CEC40:CEK40"/>
    <mergeCell ref="CAZ40:CBH40"/>
    <mergeCell ref="CBI40:CBQ40"/>
    <mergeCell ref="CBR40:CBZ40"/>
    <mergeCell ref="CCA40:CCI40"/>
    <mergeCell ref="CCJ40:CCR40"/>
    <mergeCell ref="CNC40:CNK40"/>
    <mergeCell ref="CNL40:CNT40"/>
    <mergeCell ref="CNU40:COC40"/>
    <mergeCell ref="COD40:COL40"/>
    <mergeCell ref="COM40:COU40"/>
    <mergeCell ref="CLJ40:CLR40"/>
    <mergeCell ref="CLS40:CMA40"/>
    <mergeCell ref="CMB40:CMJ40"/>
    <mergeCell ref="CMK40:CMS40"/>
    <mergeCell ref="CMT40:CNB40"/>
    <mergeCell ref="CJQ40:CJY40"/>
    <mergeCell ref="CJZ40:CKH40"/>
    <mergeCell ref="CKI40:CKQ40"/>
    <mergeCell ref="CKR40:CKZ40"/>
    <mergeCell ref="CLA40:CLI40"/>
    <mergeCell ref="CHX40:CIF40"/>
    <mergeCell ref="CIG40:CIO40"/>
    <mergeCell ref="CIP40:CIX40"/>
    <mergeCell ref="CIY40:CJG40"/>
    <mergeCell ref="CJH40:CJP40"/>
    <mergeCell ref="CUA40:CUI40"/>
    <mergeCell ref="CUJ40:CUR40"/>
    <mergeCell ref="CUS40:CVA40"/>
    <mergeCell ref="CVB40:CVJ40"/>
    <mergeCell ref="CVK40:CVS40"/>
    <mergeCell ref="CSH40:CSP40"/>
    <mergeCell ref="CSQ40:CSY40"/>
    <mergeCell ref="CSZ40:CTH40"/>
    <mergeCell ref="CTI40:CTQ40"/>
    <mergeCell ref="CTR40:CTZ40"/>
    <mergeCell ref="CQO40:CQW40"/>
    <mergeCell ref="CQX40:CRF40"/>
    <mergeCell ref="CRG40:CRO40"/>
    <mergeCell ref="CRP40:CRX40"/>
    <mergeCell ref="CRY40:CSG40"/>
    <mergeCell ref="COV40:CPD40"/>
    <mergeCell ref="CPE40:CPM40"/>
    <mergeCell ref="CPN40:CPV40"/>
    <mergeCell ref="CPW40:CQE40"/>
    <mergeCell ref="CQF40:CQN40"/>
    <mergeCell ref="DAY40:DBG40"/>
    <mergeCell ref="DBH40:DBP40"/>
    <mergeCell ref="DBQ40:DBY40"/>
    <mergeCell ref="DBZ40:DCH40"/>
    <mergeCell ref="DCI40:DCQ40"/>
    <mergeCell ref="CZF40:CZN40"/>
    <mergeCell ref="CZO40:CZW40"/>
    <mergeCell ref="CZX40:DAF40"/>
    <mergeCell ref="DAG40:DAO40"/>
    <mergeCell ref="DAP40:DAX40"/>
    <mergeCell ref="CXM40:CXU40"/>
    <mergeCell ref="CXV40:CYD40"/>
    <mergeCell ref="CYE40:CYM40"/>
    <mergeCell ref="CYN40:CYV40"/>
    <mergeCell ref="CYW40:CZE40"/>
    <mergeCell ref="CVT40:CWB40"/>
    <mergeCell ref="CWC40:CWK40"/>
    <mergeCell ref="CWL40:CWT40"/>
    <mergeCell ref="CWU40:CXC40"/>
    <mergeCell ref="CXD40:CXL40"/>
    <mergeCell ref="DHW40:DIE40"/>
    <mergeCell ref="DIF40:DIN40"/>
    <mergeCell ref="DIO40:DIW40"/>
    <mergeCell ref="DIX40:DJF40"/>
    <mergeCell ref="DJG40:DJO40"/>
    <mergeCell ref="DGD40:DGL40"/>
    <mergeCell ref="DGM40:DGU40"/>
    <mergeCell ref="DGV40:DHD40"/>
    <mergeCell ref="DHE40:DHM40"/>
    <mergeCell ref="DHN40:DHV40"/>
    <mergeCell ref="DEK40:DES40"/>
    <mergeCell ref="DET40:DFB40"/>
    <mergeCell ref="DFC40:DFK40"/>
    <mergeCell ref="DFL40:DFT40"/>
    <mergeCell ref="DFU40:DGC40"/>
    <mergeCell ref="DCR40:DCZ40"/>
    <mergeCell ref="DDA40:DDI40"/>
    <mergeCell ref="DDJ40:DDR40"/>
    <mergeCell ref="DDS40:DEA40"/>
    <mergeCell ref="DEB40:DEJ40"/>
    <mergeCell ref="DOU40:DPC40"/>
    <mergeCell ref="DPD40:DPL40"/>
    <mergeCell ref="DPM40:DPU40"/>
    <mergeCell ref="DPV40:DQD40"/>
    <mergeCell ref="DQE40:DQM40"/>
    <mergeCell ref="DNB40:DNJ40"/>
    <mergeCell ref="DNK40:DNS40"/>
    <mergeCell ref="DNT40:DOB40"/>
    <mergeCell ref="DOC40:DOK40"/>
    <mergeCell ref="DOL40:DOT40"/>
    <mergeCell ref="DLI40:DLQ40"/>
    <mergeCell ref="DLR40:DLZ40"/>
    <mergeCell ref="DMA40:DMI40"/>
    <mergeCell ref="DMJ40:DMR40"/>
    <mergeCell ref="DMS40:DNA40"/>
    <mergeCell ref="DJP40:DJX40"/>
    <mergeCell ref="DJY40:DKG40"/>
    <mergeCell ref="DKH40:DKP40"/>
    <mergeCell ref="DKQ40:DKY40"/>
    <mergeCell ref="DKZ40:DLH40"/>
    <mergeCell ref="DVS40:DWA40"/>
    <mergeCell ref="DWB40:DWJ40"/>
    <mergeCell ref="DWK40:DWS40"/>
    <mergeCell ref="DWT40:DXB40"/>
    <mergeCell ref="DXC40:DXK40"/>
    <mergeCell ref="DTZ40:DUH40"/>
    <mergeCell ref="DUI40:DUQ40"/>
    <mergeCell ref="DUR40:DUZ40"/>
    <mergeCell ref="DVA40:DVI40"/>
    <mergeCell ref="DVJ40:DVR40"/>
    <mergeCell ref="DSG40:DSO40"/>
    <mergeCell ref="DSP40:DSX40"/>
    <mergeCell ref="DSY40:DTG40"/>
    <mergeCell ref="DTH40:DTP40"/>
    <mergeCell ref="DTQ40:DTY40"/>
    <mergeCell ref="DQN40:DQV40"/>
    <mergeCell ref="DQW40:DRE40"/>
    <mergeCell ref="DRF40:DRN40"/>
    <mergeCell ref="DRO40:DRW40"/>
    <mergeCell ref="DRX40:DSF40"/>
    <mergeCell ref="ECQ40:ECY40"/>
    <mergeCell ref="ECZ40:EDH40"/>
    <mergeCell ref="EDI40:EDQ40"/>
    <mergeCell ref="EDR40:EDZ40"/>
    <mergeCell ref="EEA40:EEI40"/>
    <mergeCell ref="EAX40:EBF40"/>
    <mergeCell ref="EBG40:EBO40"/>
    <mergeCell ref="EBP40:EBX40"/>
    <mergeCell ref="EBY40:ECG40"/>
    <mergeCell ref="ECH40:ECP40"/>
    <mergeCell ref="DZE40:DZM40"/>
    <mergeCell ref="DZN40:DZV40"/>
    <mergeCell ref="DZW40:EAE40"/>
    <mergeCell ref="EAF40:EAN40"/>
    <mergeCell ref="EAO40:EAW40"/>
    <mergeCell ref="DXL40:DXT40"/>
    <mergeCell ref="DXU40:DYC40"/>
    <mergeCell ref="DYD40:DYL40"/>
    <mergeCell ref="DYM40:DYU40"/>
    <mergeCell ref="DYV40:DZD40"/>
    <mergeCell ref="EJO40:EJW40"/>
    <mergeCell ref="EJX40:EKF40"/>
    <mergeCell ref="EKG40:EKO40"/>
    <mergeCell ref="EKP40:EKX40"/>
    <mergeCell ref="EKY40:ELG40"/>
    <mergeCell ref="EHV40:EID40"/>
    <mergeCell ref="EIE40:EIM40"/>
    <mergeCell ref="EIN40:EIV40"/>
    <mergeCell ref="EIW40:EJE40"/>
    <mergeCell ref="EJF40:EJN40"/>
    <mergeCell ref="EGC40:EGK40"/>
    <mergeCell ref="EGL40:EGT40"/>
    <mergeCell ref="EGU40:EHC40"/>
    <mergeCell ref="EHD40:EHL40"/>
    <mergeCell ref="EHM40:EHU40"/>
    <mergeCell ref="EEJ40:EER40"/>
    <mergeCell ref="EES40:EFA40"/>
    <mergeCell ref="EFB40:EFJ40"/>
    <mergeCell ref="EFK40:EFS40"/>
    <mergeCell ref="EFT40:EGB40"/>
    <mergeCell ref="EQM40:EQU40"/>
    <mergeCell ref="EQV40:ERD40"/>
    <mergeCell ref="ERE40:ERM40"/>
    <mergeCell ref="ERN40:ERV40"/>
    <mergeCell ref="ERW40:ESE40"/>
    <mergeCell ref="EOT40:EPB40"/>
    <mergeCell ref="EPC40:EPK40"/>
    <mergeCell ref="EPL40:EPT40"/>
    <mergeCell ref="EPU40:EQC40"/>
    <mergeCell ref="EQD40:EQL40"/>
    <mergeCell ref="ENA40:ENI40"/>
    <mergeCell ref="ENJ40:ENR40"/>
    <mergeCell ref="ENS40:EOA40"/>
    <mergeCell ref="EOB40:EOJ40"/>
    <mergeCell ref="EOK40:EOS40"/>
    <mergeCell ref="ELH40:ELP40"/>
    <mergeCell ref="ELQ40:ELY40"/>
    <mergeCell ref="ELZ40:EMH40"/>
    <mergeCell ref="EMI40:EMQ40"/>
    <mergeCell ref="EMR40:EMZ40"/>
    <mergeCell ref="EXK40:EXS40"/>
    <mergeCell ref="EXT40:EYB40"/>
    <mergeCell ref="EYC40:EYK40"/>
    <mergeCell ref="EYL40:EYT40"/>
    <mergeCell ref="EYU40:EZC40"/>
    <mergeCell ref="EVR40:EVZ40"/>
    <mergeCell ref="EWA40:EWI40"/>
    <mergeCell ref="EWJ40:EWR40"/>
    <mergeCell ref="EWS40:EXA40"/>
    <mergeCell ref="EXB40:EXJ40"/>
    <mergeCell ref="ETY40:EUG40"/>
    <mergeCell ref="EUH40:EUP40"/>
    <mergeCell ref="EUQ40:EUY40"/>
    <mergeCell ref="EUZ40:EVH40"/>
    <mergeCell ref="EVI40:EVQ40"/>
    <mergeCell ref="ESF40:ESN40"/>
    <mergeCell ref="ESO40:ESW40"/>
    <mergeCell ref="ESX40:ETF40"/>
    <mergeCell ref="ETG40:ETO40"/>
    <mergeCell ref="ETP40:ETX40"/>
    <mergeCell ref="FEI40:FEQ40"/>
    <mergeCell ref="FER40:FEZ40"/>
    <mergeCell ref="FFA40:FFI40"/>
    <mergeCell ref="FFJ40:FFR40"/>
    <mergeCell ref="FFS40:FGA40"/>
    <mergeCell ref="FCP40:FCX40"/>
    <mergeCell ref="FCY40:FDG40"/>
    <mergeCell ref="FDH40:FDP40"/>
    <mergeCell ref="FDQ40:FDY40"/>
    <mergeCell ref="FDZ40:FEH40"/>
    <mergeCell ref="FAW40:FBE40"/>
    <mergeCell ref="FBF40:FBN40"/>
    <mergeCell ref="FBO40:FBW40"/>
    <mergeCell ref="FBX40:FCF40"/>
    <mergeCell ref="FCG40:FCO40"/>
    <mergeCell ref="EZD40:EZL40"/>
    <mergeCell ref="EZM40:EZU40"/>
    <mergeCell ref="EZV40:FAD40"/>
    <mergeCell ref="FAE40:FAM40"/>
    <mergeCell ref="FAN40:FAV40"/>
    <mergeCell ref="FLG40:FLO40"/>
    <mergeCell ref="FLP40:FLX40"/>
    <mergeCell ref="FLY40:FMG40"/>
    <mergeCell ref="FMH40:FMP40"/>
    <mergeCell ref="FMQ40:FMY40"/>
    <mergeCell ref="FJN40:FJV40"/>
    <mergeCell ref="FJW40:FKE40"/>
    <mergeCell ref="FKF40:FKN40"/>
    <mergeCell ref="FKO40:FKW40"/>
    <mergeCell ref="FKX40:FLF40"/>
    <mergeCell ref="FHU40:FIC40"/>
    <mergeCell ref="FID40:FIL40"/>
    <mergeCell ref="FIM40:FIU40"/>
    <mergeCell ref="FIV40:FJD40"/>
    <mergeCell ref="FJE40:FJM40"/>
    <mergeCell ref="FGB40:FGJ40"/>
    <mergeCell ref="FGK40:FGS40"/>
    <mergeCell ref="FGT40:FHB40"/>
    <mergeCell ref="FHC40:FHK40"/>
    <mergeCell ref="FHL40:FHT40"/>
    <mergeCell ref="FSE40:FSM40"/>
    <mergeCell ref="FSN40:FSV40"/>
    <mergeCell ref="FSW40:FTE40"/>
    <mergeCell ref="FTF40:FTN40"/>
    <mergeCell ref="FTO40:FTW40"/>
    <mergeCell ref="FQL40:FQT40"/>
    <mergeCell ref="FQU40:FRC40"/>
    <mergeCell ref="FRD40:FRL40"/>
    <mergeCell ref="FRM40:FRU40"/>
    <mergeCell ref="FRV40:FSD40"/>
    <mergeCell ref="FOS40:FPA40"/>
    <mergeCell ref="FPB40:FPJ40"/>
    <mergeCell ref="FPK40:FPS40"/>
    <mergeCell ref="FPT40:FQB40"/>
    <mergeCell ref="FQC40:FQK40"/>
    <mergeCell ref="FMZ40:FNH40"/>
    <mergeCell ref="FNI40:FNQ40"/>
    <mergeCell ref="FNR40:FNZ40"/>
    <mergeCell ref="FOA40:FOI40"/>
    <mergeCell ref="FOJ40:FOR40"/>
    <mergeCell ref="FZC40:FZK40"/>
    <mergeCell ref="FZL40:FZT40"/>
    <mergeCell ref="FZU40:GAC40"/>
    <mergeCell ref="GAD40:GAL40"/>
    <mergeCell ref="GAM40:GAU40"/>
    <mergeCell ref="FXJ40:FXR40"/>
    <mergeCell ref="FXS40:FYA40"/>
    <mergeCell ref="FYB40:FYJ40"/>
    <mergeCell ref="FYK40:FYS40"/>
    <mergeCell ref="FYT40:FZB40"/>
    <mergeCell ref="FVQ40:FVY40"/>
    <mergeCell ref="FVZ40:FWH40"/>
    <mergeCell ref="FWI40:FWQ40"/>
    <mergeCell ref="FWR40:FWZ40"/>
    <mergeCell ref="FXA40:FXI40"/>
    <mergeCell ref="FTX40:FUF40"/>
    <mergeCell ref="FUG40:FUO40"/>
    <mergeCell ref="FUP40:FUX40"/>
    <mergeCell ref="FUY40:FVG40"/>
    <mergeCell ref="FVH40:FVP40"/>
    <mergeCell ref="GGA40:GGI40"/>
    <mergeCell ref="GGJ40:GGR40"/>
    <mergeCell ref="GGS40:GHA40"/>
    <mergeCell ref="GHB40:GHJ40"/>
    <mergeCell ref="GHK40:GHS40"/>
    <mergeCell ref="GEH40:GEP40"/>
    <mergeCell ref="GEQ40:GEY40"/>
    <mergeCell ref="GEZ40:GFH40"/>
    <mergeCell ref="GFI40:GFQ40"/>
    <mergeCell ref="GFR40:GFZ40"/>
    <mergeCell ref="GCO40:GCW40"/>
    <mergeCell ref="GCX40:GDF40"/>
    <mergeCell ref="GDG40:GDO40"/>
    <mergeCell ref="GDP40:GDX40"/>
    <mergeCell ref="GDY40:GEG40"/>
    <mergeCell ref="GAV40:GBD40"/>
    <mergeCell ref="GBE40:GBM40"/>
    <mergeCell ref="GBN40:GBV40"/>
    <mergeCell ref="GBW40:GCE40"/>
    <mergeCell ref="GCF40:GCN40"/>
    <mergeCell ref="GMY40:GNG40"/>
    <mergeCell ref="GNH40:GNP40"/>
    <mergeCell ref="GNQ40:GNY40"/>
    <mergeCell ref="GNZ40:GOH40"/>
    <mergeCell ref="GOI40:GOQ40"/>
    <mergeCell ref="GLF40:GLN40"/>
    <mergeCell ref="GLO40:GLW40"/>
    <mergeCell ref="GLX40:GMF40"/>
    <mergeCell ref="GMG40:GMO40"/>
    <mergeCell ref="GMP40:GMX40"/>
    <mergeCell ref="GJM40:GJU40"/>
    <mergeCell ref="GJV40:GKD40"/>
    <mergeCell ref="GKE40:GKM40"/>
    <mergeCell ref="GKN40:GKV40"/>
    <mergeCell ref="GKW40:GLE40"/>
    <mergeCell ref="GHT40:GIB40"/>
    <mergeCell ref="GIC40:GIK40"/>
    <mergeCell ref="GIL40:GIT40"/>
    <mergeCell ref="GIU40:GJC40"/>
    <mergeCell ref="GJD40:GJL40"/>
    <mergeCell ref="GTW40:GUE40"/>
    <mergeCell ref="GUF40:GUN40"/>
    <mergeCell ref="GUO40:GUW40"/>
    <mergeCell ref="GUX40:GVF40"/>
    <mergeCell ref="GVG40:GVO40"/>
    <mergeCell ref="GSD40:GSL40"/>
    <mergeCell ref="GSM40:GSU40"/>
    <mergeCell ref="GSV40:GTD40"/>
    <mergeCell ref="GTE40:GTM40"/>
    <mergeCell ref="GTN40:GTV40"/>
    <mergeCell ref="GQK40:GQS40"/>
    <mergeCell ref="GQT40:GRB40"/>
    <mergeCell ref="GRC40:GRK40"/>
    <mergeCell ref="GRL40:GRT40"/>
    <mergeCell ref="GRU40:GSC40"/>
    <mergeCell ref="GOR40:GOZ40"/>
    <mergeCell ref="GPA40:GPI40"/>
    <mergeCell ref="GPJ40:GPR40"/>
    <mergeCell ref="GPS40:GQA40"/>
    <mergeCell ref="GQB40:GQJ40"/>
    <mergeCell ref="HAU40:HBC40"/>
    <mergeCell ref="HBD40:HBL40"/>
    <mergeCell ref="HBM40:HBU40"/>
    <mergeCell ref="HBV40:HCD40"/>
    <mergeCell ref="HCE40:HCM40"/>
    <mergeCell ref="GZB40:GZJ40"/>
    <mergeCell ref="GZK40:GZS40"/>
    <mergeCell ref="GZT40:HAB40"/>
    <mergeCell ref="HAC40:HAK40"/>
    <mergeCell ref="HAL40:HAT40"/>
    <mergeCell ref="GXI40:GXQ40"/>
    <mergeCell ref="GXR40:GXZ40"/>
    <mergeCell ref="GYA40:GYI40"/>
    <mergeCell ref="GYJ40:GYR40"/>
    <mergeCell ref="GYS40:GZA40"/>
    <mergeCell ref="GVP40:GVX40"/>
    <mergeCell ref="GVY40:GWG40"/>
    <mergeCell ref="GWH40:GWP40"/>
    <mergeCell ref="GWQ40:GWY40"/>
    <mergeCell ref="GWZ40:GXH40"/>
    <mergeCell ref="HHS40:HIA40"/>
    <mergeCell ref="HIB40:HIJ40"/>
    <mergeCell ref="HIK40:HIS40"/>
    <mergeCell ref="HIT40:HJB40"/>
    <mergeCell ref="HJC40:HJK40"/>
    <mergeCell ref="HFZ40:HGH40"/>
    <mergeCell ref="HGI40:HGQ40"/>
    <mergeCell ref="HGR40:HGZ40"/>
    <mergeCell ref="HHA40:HHI40"/>
    <mergeCell ref="HHJ40:HHR40"/>
    <mergeCell ref="HEG40:HEO40"/>
    <mergeCell ref="HEP40:HEX40"/>
    <mergeCell ref="HEY40:HFG40"/>
    <mergeCell ref="HFH40:HFP40"/>
    <mergeCell ref="HFQ40:HFY40"/>
    <mergeCell ref="HCN40:HCV40"/>
    <mergeCell ref="HCW40:HDE40"/>
    <mergeCell ref="HDF40:HDN40"/>
    <mergeCell ref="HDO40:HDW40"/>
    <mergeCell ref="HDX40:HEF40"/>
    <mergeCell ref="HOQ40:HOY40"/>
    <mergeCell ref="HOZ40:HPH40"/>
    <mergeCell ref="HPI40:HPQ40"/>
    <mergeCell ref="HPR40:HPZ40"/>
    <mergeCell ref="HQA40:HQI40"/>
    <mergeCell ref="HMX40:HNF40"/>
    <mergeCell ref="HNG40:HNO40"/>
    <mergeCell ref="HNP40:HNX40"/>
    <mergeCell ref="HNY40:HOG40"/>
    <mergeCell ref="HOH40:HOP40"/>
    <mergeCell ref="HLE40:HLM40"/>
    <mergeCell ref="HLN40:HLV40"/>
    <mergeCell ref="HLW40:HME40"/>
    <mergeCell ref="HMF40:HMN40"/>
    <mergeCell ref="HMO40:HMW40"/>
    <mergeCell ref="HJL40:HJT40"/>
    <mergeCell ref="HJU40:HKC40"/>
    <mergeCell ref="HKD40:HKL40"/>
    <mergeCell ref="HKM40:HKU40"/>
    <mergeCell ref="HKV40:HLD40"/>
    <mergeCell ref="HVO40:HVW40"/>
    <mergeCell ref="HVX40:HWF40"/>
    <mergeCell ref="HWG40:HWO40"/>
    <mergeCell ref="HWP40:HWX40"/>
    <mergeCell ref="HWY40:HXG40"/>
    <mergeCell ref="HTV40:HUD40"/>
    <mergeCell ref="HUE40:HUM40"/>
    <mergeCell ref="HUN40:HUV40"/>
    <mergeCell ref="HUW40:HVE40"/>
    <mergeCell ref="HVF40:HVN40"/>
    <mergeCell ref="HSC40:HSK40"/>
    <mergeCell ref="HSL40:HST40"/>
    <mergeCell ref="HSU40:HTC40"/>
    <mergeCell ref="HTD40:HTL40"/>
    <mergeCell ref="HTM40:HTU40"/>
    <mergeCell ref="HQJ40:HQR40"/>
    <mergeCell ref="HQS40:HRA40"/>
    <mergeCell ref="HRB40:HRJ40"/>
    <mergeCell ref="HRK40:HRS40"/>
    <mergeCell ref="HRT40:HSB40"/>
    <mergeCell ref="ICM40:ICU40"/>
    <mergeCell ref="ICV40:IDD40"/>
    <mergeCell ref="IDE40:IDM40"/>
    <mergeCell ref="IDN40:IDV40"/>
    <mergeCell ref="IDW40:IEE40"/>
    <mergeCell ref="IAT40:IBB40"/>
    <mergeCell ref="IBC40:IBK40"/>
    <mergeCell ref="IBL40:IBT40"/>
    <mergeCell ref="IBU40:ICC40"/>
    <mergeCell ref="ICD40:ICL40"/>
    <mergeCell ref="HZA40:HZI40"/>
    <mergeCell ref="HZJ40:HZR40"/>
    <mergeCell ref="HZS40:IAA40"/>
    <mergeCell ref="IAB40:IAJ40"/>
    <mergeCell ref="IAK40:IAS40"/>
    <mergeCell ref="HXH40:HXP40"/>
    <mergeCell ref="HXQ40:HXY40"/>
    <mergeCell ref="HXZ40:HYH40"/>
    <mergeCell ref="HYI40:HYQ40"/>
    <mergeCell ref="HYR40:HYZ40"/>
    <mergeCell ref="IJK40:IJS40"/>
    <mergeCell ref="IJT40:IKB40"/>
    <mergeCell ref="IKC40:IKK40"/>
    <mergeCell ref="IKL40:IKT40"/>
    <mergeCell ref="IKU40:ILC40"/>
    <mergeCell ref="IHR40:IHZ40"/>
    <mergeCell ref="IIA40:III40"/>
    <mergeCell ref="IIJ40:IIR40"/>
    <mergeCell ref="IIS40:IJA40"/>
    <mergeCell ref="IJB40:IJJ40"/>
    <mergeCell ref="IFY40:IGG40"/>
    <mergeCell ref="IGH40:IGP40"/>
    <mergeCell ref="IGQ40:IGY40"/>
    <mergeCell ref="IGZ40:IHH40"/>
    <mergeCell ref="IHI40:IHQ40"/>
    <mergeCell ref="IEF40:IEN40"/>
    <mergeCell ref="IEO40:IEW40"/>
    <mergeCell ref="IEX40:IFF40"/>
    <mergeCell ref="IFG40:IFO40"/>
    <mergeCell ref="IFP40:IFX40"/>
    <mergeCell ref="IQI40:IQQ40"/>
    <mergeCell ref="IQR40:IQZ40"/>
    <mergeCell ref="IRA40:IRI40"/>
    <mergeCell ref="IRJ40:IRR40"/>
    <mergeCell ref="IRS40:ISA40"/>
    <mergeCell ref="IOP40:IOX40"/>
    <mergeCell ref="IOY40:IPG40"/>
    <mergeCell ref="IPH40:IPP40"/>
    <mergeCell ref="IPQ40:IPY40"/>
    <mergeCell ref="IPZ40:IQH40"/>
    <mergeCell ref="IMW40:INE40"/>
    <mergeCell ref="INF40:INN40"/>
    <mergeCell ref="INO40:INW40"/>
    <mergeCell ref="INX40:IOF40"/>
    <mergeCell ref="IOG40:IOO40"/>
    <mergeCell ref="ILD40:ILL40"/>
    <mergeCell ref="ILM40:ILU40"/>
    <mergeCell ref="ILV40:IMD40"/>
    <mergeCell ref="IME40:IMM40"/>
    <mergeCell ref="IMN40:IMV40"/>
    <mergeCell ref="IXG40:IXO40"/>
    <mergeCell ref="IXP40:IXX40"/>
    <mergeCell ref="IXY40:IYG40"/>
    <mergeCell ref="IYH40:IYP40"/>
    <mergeCell ref="IYQ40:IYY40"/>
    <mergeCell ref="IVN40:IVV40"/>
    <mergeCell ref="IVW40:IWE40"/>
    <mergeCell ref="IWF40:IWN40"/>
    <mergeCell ref="IWO40:IWW40"/>
    <mergeCell ref="IWX40:IXF40"/>
    <mergeCell ref="ITU40:IUC40"/>
    <mergeCell ref="IUD40:IUL40"/>
    <mergeCell ref="IUM40:IUU40"/>
    <mergeCell ref="IUV40:IVD40"/>
    <mergeCell ref="IVE40:IVM40"/>
    <mergeCell ref="ISB40:ISJ40"/>
    <mergeCell ref="ISK40:ISS40"/>
    <mergeCell ref="IST40:ITB40"/>
    <mergeCell ref="ITC40:ITK40"/>
    <mergeCell ref="ITL40:ITT40"/>
    <mergeCell ref="JEE40:JEM40"/>
    <mergeCell ref="JEN40:JEV40"/>
    <mergeCell ref="JEW40:JFE40"/>
    <mergeCell ref="JFF40:JFN40"/>
    <mergeCell ref="JFO40:JFW40"/>
    <mergeCell ref="JCL40:JCT40"/>
    <mergeCell ref="JCU40:JDC40"/>
    <mergeCell ref="JDD40:JDL40"/>
    <mergeCell ref="JDM40:JDU40"/>
    <mergeCell ref="JDV40:JED40"/>
    <mergeCell ref="JAS40:JBA40"/>
    <mergeCell ref="JBB40:JBJ40"/>
    <mergeCell ref="JBK40:JBS40"/>
    <mergeCell ref="JBT40:JCB40"/>
    <mergeCell ref="JCC40:JCK40"/>
    <mergeCell ref="IYZ40:IZH40"/>
    <mergeCell ref="IZI40:IZQ40"/>
    <mergeCell ref="IZR40:IZZ40"/>
    <mergeCell ref="JAA40:JAI40"/>
    <mergeCell ref="JAJ40:JAR40"/>
    <mergeCell ref="JLC40:JLK40"/>
    <mergeCell ref="JLL40:JLT40"/>
    <mergeCell ref="JLU40:JMC40"/>
    <mergeCell ref="JMD40:JML40"/>
    <mergeCell ref="JMM40:JMU40"/>
    <mergeCell ref="JJJ40:JJR40"/>
    <mergeCell ref="JJS40:JKA40"/>
    <mergeCell ref="JKB40:JKJ40"/>
    <mergeCell ref="JKK40:JKS40"/>
    <mergeCell ref="JKT40:JLB40"/>
    <mergeCell ref="JHQ40:JHY40"/>
    <mergeCell ref="JHZ40:JIH40"/>
    <mergeCell ref="JII40:JIQ40"/>
    <mergeCell ref="JIR40:JIZ40"/>
    <mergeCell ref="JJA40:JJI40"/>
    <mergeCell ref="JFX40:JGF40"/>
    <mergeCell ref="JGG40:JGO40"/>
    <mergeCell ref="JGP40:JGX40"/>
    <mergeCell ref="JGY40:JHG40"/>
    <mergeCell ref="JHH40:JHP40"/>
    <mergeCell ref="JSA40:JSI40"/>
    <mergeCell ref="JSJ40:JSR40"/>
    <mergeCell ref="JSS40:JTA40"/>
    <mergeCell ref="JTB40:JTJ40"/>
    <mergeCell ref="JTK40:JTS40"/>
    <mergeCell ref="JQH40:JQP40"/>
    <mergeCell ref="JQQ40:JQY40"/>
    <mergeCell ref="JQZ40:JRH40"/>
    <mergeCell ref="JRI40:JRQ40"/>
    <mergeCell ref="JRR40:JRZ40"/>
    <mergeCell ref="JOO40:JOW40"/>
    <mergeCell ref="JOX40:JPF40"/>
    <mergeCell ref="JPG40:JPO40"/>
    <mergeCell ref="JPP40:JPX40"/>
    <mergeCell ref="JPY40:JQG40"/>
    <mergeCell ref="JMV40:JND40"/>
    <mergeCell ref="JNE40:JNM40"/>
    <mergeCell ref="JNN40:JNV40"/>
    <mergeCell ref="JNW40:JOE40"/>
    <mergeCell ref="JOF40:JON40"/>
    <mergeCell ref="JYY40:JZG40"/>
    <mergeCell ref="JZH40:JZP40"/>
    <mergeCell ref="JZQ40:JZY40"/>
    <mergeCell ref="JZZ40:KAH40"/>
    <mergeCell ref="KAI40:KAQ40"/>
    <mergeCell ref="JXF40:JXN40"/>
    <mergeCell ref="JXO40:JXW40"/>
    <mergeCell ref="JXX40:JYF40"/>
    <mergeCell ref="JYG40:JYO40"/>
    <mergeCell ref="JYP40:JYX40"/>
    <mergeCell ref="JVM40:JVU40"/>
    <mergeCell ref="JVV40:JWD40"/>
    <mergeCell ref="JWE40:JWM40"/>
    <mergeCell ref="JWN40:JWV40"/>
    <mergeCell ref="JWW40:JXE40"/>
    <mergeCell ref="JTT40:JUB40"/>
    <mergeCell ref="JUC40:JUK40"/>
    <mergeCell ref="JUL40:JUT40"/>
    <mergeCell ref="JUU40:JVC40"/>
    <mergeCell ref="JVD40:JVL40"/>
    <mergeCell ref="KFW40:KGE40"/>
    <mergeCell ref="KGF40:KGN40"/>
    <mergeCell ref="KGO40:KGW40"/>
    <mergeCell ref="KGX40:KHF40"/>
    <mergeCell ref="KHG40:KHO40"/>
    <mergeCell ref="KED40:KEL40"/>
    <mergeCell ref="KEM40:KEU40"/>
    <mergeCell ref="KEV40:KFD40"/>
    <mergeCell ref="KFE40:KFM40"/>
    <mergeCell ref="KFN40:KFV40"/>
    <mergeCell ref="KCK40:KCS40"/>
    <mergeCell ref="KCT40:KDB40"/>
    <mergeCell ref="KDC40:KDK40"/>
    <mergeCell ref="KDL40:KDT40"/>
    <mergeCell ref="KDU40:KEC40"/>
    <mergeCell ref="KAR40:KAZ40"/>
    <mergeCell ref="KBA40:KBI40"/>
    <mergeCell ref="KBJ40:KBR40"/>
    <mergeCell ref="KBS40:KCA40"/>
    <mergeCell ref="KCB40:KCJ40"/>
    <mergeCell ref="KMU40:KNC40"/>
    <mergeCell ref="KND40:KNL40"/>
    <mergeCell ref="KNM40:KNU40"/>
    <mergeCell ref="KNV40:KOD40"/>
    <mergeCell ref="KOE40:KOM40"/>
    <mergeCell ref="KLB40:KLJ40"/>
    <mergeCell ref="KLK40:KLS40"/>
    <mergeCell ref="KLT40:KMB40"/>
    <mergeCell ref="KMC40:KMK40"/>
    <mergeCell ref="KML40:KMT40"/>
    <mergeCell ref="KJI40:KJQ40"/>
    <mergeCell ref="KJR40:KJZ40"/>
    <mergeCell ref="KKA40:KKI40"/>
    <mergeCell ref="KKJ40:KKR40"/>
    <mergeCell ref="KKS40:KLA40"/>
    <mergeCell ref="KHP40:KHX40"/>
    <mergeCell ref="KHY40:KIG40"/>
    <mergeCell ref="KIH40:KIP40"/>
    <mergeCell ref="KIQ40:KIY40"/>
    <mergeCell ref="KIZ40:KJH40"/>
    <mergeCell ref="KTS40:KUA40"/>
    <mergeCell ref="KUB40:KUJ40"/>
    <mergeCell ref="KUK40:KUS40"/>
    <mergeCell ref="KUT40:KVB40"/>
    <mergeCell ref="KVC40:KVK40"/>
    <mergeCell ref="KRZ40:KSH40"/>
    <mergeCell ref="KSI40:KSQ40"/>
    <mergeCell ref="KSR40:KSZ40"/>
    <mergeCell ref="KTA40:KTI40"/>
    <mergeCell ref="KTJ40:KTR40"/>
    <mergeCell ref="KQG40:KQO40"/>
    <mergeCell ref="KQP40:KQX40"/>
    <mergeCell ref="KQY40:KRG40"/>
    <mergeCell ref="KRH40:KRP40"/>
    <mergeCell ref="KRQ40:KRY40"/>
    <mergeCell ref="KON40:KOV40"/>
    <mergeCell ref="KOW40:KPE40"/>
    <mergeCell ref="KPF40:KPN40"/>
    <mergeCell ref="KPO40:KPW40"/>
    <mergeCell ref="KPX40:KQF40"/>
    <mergeCell ref="LAQ40:LAY40"/>
    <mergeCell ref="LAZ40:LBH40"/>
    <mergeCell ref="LBI40:LBQ40"/>
    <mergeCell ref="LBR40:LBZ40"/>
    <mergeCell ref="LCA40:LCI40"/>
    <mergeCell ref="KYX40:KZF40"/>
    <mergeCell ref="KZG40:KZO40"/>
    <mergeCell ref="KZP40:KZX40"/>
    <mergeCell ref="KZY40:LAG40"/>
    <mergeCell ref="LAH40:LAP40"/>
    <mergeCell ref="KXE40:KXM40"/>
    <mergeCell ref="KXN40:KXV40"/>
    <mergeCell ref="KXW40:KYE40"/>
    <mergeCell ref="KYF40:KYN40"/>
    <mergeCell ref="KYO40:KYW40"/>
    <mergeCell ref="KVL40:KVT40"/>
    <mergeCell ref="KVU40:KWC40"/>
    <mergeCell ref="KWD40:KWL40"/>
    <mergeCell ref="KWM40:KWU40"/>
    <mergeCell ref="KWV40:KXD40"/>
    <mergeCell ref="LHO40:LHW40"/>
    <mergeCell ref="LHX40:LIF40"/>
    <mergeCell ref="LIG40:LIO40"/>
    <mergeCell ref="LIP40:LIX40"/>
    <mergeCell ref="LIY40:LJG40"/>
    <mergeCell ref="LFV40:LGD40"/>
    <mergeCell ref="LGE40:LGM40"/>
    <mergeCell ref="LGN40:LGV40"/>
    <mergeCell ref="LGW40:LHE40"/>
    <mergeCell ref="LHF40:LHN40"/>
    <mergeCell ref="LEC40:LEK40"/>
    <mergeCell ref="LEL40:LET40"/>
    <mergeCell ref="LEU40:LFC40"/>
    <mergeCell ref="LFD40:LFL40"/>
    <mergeCell ref="LFM40:LFU40"/>
    <mergeCell ref="LCJ40:LCR40"/>
    <mergeCell ref="LCS40:LDA40"/>
    <mergeCell ref="LDB40:LDJ40"/>
    <mergeCell ref="LDK40:LDS40"/>
    <mergeCell ref="LDT40:LEB40"/>
    <mergeCell ref="LOM40:LOU40"/>
    <mergeCell ref="LOV40:LPD40"/>
    <mergeCell ref="LPE40:LPM40"/>
    <mergeCell ref="LPN40:LPV40"/>
    <mergeCell ref="LPW40:LQE40"/>
    <mergeCell ref="LMT40:LNB40"/>
    <mergeCell ref="LNC40:LNK40"/>
    <mergeCell ref="LNL40:LNT40"/>
    <mergeCell ref="LNU40:LOC40"/>
    <mergeCell ref="LOD40:LOL40"/>
    <mergeCell ref="LLA40:LLI40"/>
    <mergeCell ref="LLJ40:LLR40"/>
    <mergeCell ref="LLS40:LMA40"/>
    <mergeCell ref="LMB40:LMJ40"/>
    <mergeCell ref="LMK40:LMS40"/>
    <mergeCell ref="LJH40:LJP40"/>
    <mergeCell ref="LJQ40:LJY40"/>
    <mergeCell ref="LJZ40:LKH40"/>
    <mergeCell ref="LKI40:LKQ40"/>
    <mergeCell ref="LKR40:LKZ40"/>
    <mergeCell ref="LVK40:LVS40"/>
    <mergeCell ref="LVT40:LWB40"/>
    <mergeCell ref="LWC40:LWK40"/>
    <mergeCell ref="LWL40:LWT40"/>
    <mergeCell ref="LWU40:LXC40"/>
    <mergeCell ref="LTR40:LTZ40"/>
    <mergeCell ref="LUA40:LUI40"/>
    <mergeCell ref="LUJ40:LUR40"/>
    <mergeCell ref="LUS40:LVA40"/>
    <mergeCell ref="LVB40:LVJ40"/>
    <mergeCell ref="LRY40:LSG40"/>
    <mergeCell ref="LSH40:LSP40"/>
    <mergeCell ref="LSQ40:LSY40"/>
    <mergeCell ref="LSZ40:LTH40"/>
    <mergeCell ref="LTI40:LTQ40"/>
    <mergeCell ref="LQF40:LQN40"/>
    <mergeCell ref="LQO40:LQW40"/>
    <mergeCell ref="LQX40:LRF40"/>
    <mergeCell ref="LRG40:LRO40"/>
    <mergeCell ref="LRP40:LRX40"/>
    <mergeCell ref="MCI40:MCQ40"/>
    <mergeCell ref="MCR40:MCZ40"/>
    <mergeCell ref="MDA40:MDI40"/>
    <mergeCell ref="MDJ40:MDR40"/>
    <mergeCell ref="MDS40:MEA40"/>
    <mergeCell ref="MAP40:MAX40"/>
    <mergeCell ref="MAY40:MBG40"/>
    <mergeCell ref="MBH40:MBP40"/>
    <mergeCell ref="MBQ40:MBY40"/>
    <mergeCell ref="MBZ40:MCH40"/>
    <mergeCell ref="LYW40:LZE40"/>
    <mergeCell ref="LZF40:LZN40"/>
    <mergeCell ref="LZO40:LZW40"/>
    <mergeCell ref="LZX40:MAF40"/>
    <mergeCell ref="MAG40:MAO40"/>
    <mergeCell ref="LXD40:LXL40"/>
    <mergeCell ref="LXM40:LXU40"/>
    <mergeCell ref="LXV40:LYD40"/>
    <mergeCell ref="LYE40:LYM40"/>
    <mergeCell ref="LYN40:LYV40"/>
    <mergeCell ref="MJG40:MJO40"/>
    <mergeCell ref="MJP40:MJX40"/>
    <mergeCell ref="MJY40:MKG40"/>
    <mergeCell ref="MKH40:MKP40"/>
    <mergeCell ref="MKQ40:MKY40"/>
    <mergeCell ref="MHN40:MHV40"/>
    <mergeCell ref="MHW40:MIE40"/>
    <mergeCell ref="MIF40:MIN40"/>
    <mergeCell ref="MIO40:MIW40"/>
    <mergeCell ref="MIX40:MJF40"/>
    <mergeCell ref="MFU40:MGC40"/>
    <mergeCell ref="MGD40:MGL40"/>
    <mergeCell ref="MGM40:MGU40"/>
    <mergeCell ref="MGV40:MHD40"/>
    <mergeCell ref="MHE40:MHM40"/>
    <mergeCell ref="MEB40:MEJ40"/>
    <mergeCell ref="MEK40:MES40"/>
    <mergeCell ref="MET40:MFB40"/>
    <mergeCell ref="MFC40:MFK40"/>
    <mergeCell ref="MFL40:MFT40"/>
    <mergeCell ref="MQE40:MQM40"/>
    <mergeCell ref="MQN40:MQV40"/>
    <mergeCell ref="MQW40:MRE40"/>
    <mergeCell ref="MRF40:MRN40"/>
    <mergeCell ref="MRO40:MRW40"/>
    <mergeCell ref="MOL40:MOT40"/>
    <mergeCell ref="MOU40:MPC40"/>
    <mergeCell ref="MPD40:MPL40"/>
    <mergeCell ref="MPM40:MPU40"/>
    <mergeCell ref="MPV40:MQD40"/>
    <mergeCell ref="MMS40:MNA40"/>
    <mergeCell ref="MNB40:MNJ40"/>
    <mergeCell ref="MNK40:MNS40"/>
    <mergeCell ref="MNT40:MOB40"/>
    <mergeCell ref="MOC40:MOK40"/>
    <mergeCell ref="MKZ40:MLH40"/>
    <mergeCell ref="MLI40:MLQ40"/>
    <mergeCell ref="MLR40:MLZ40"/>
    <mergeCell ref="MMA40:MMI40"/>
    <mergeCell ref="MMJ40:MMR40"/>
    <mergeCell ref="MXC40:MXK40"/>
    <mergeCell ref="MXL40:MXT40"/>
    <mergeCell ref="MXU40:MYC40"/>
    <mergeCell ref="MYD40:MYL40"/>
    <mergeCell ref="MYM40:MYU40"/>
    <mergeCell ref="MVJ40:MVR40"/>
    <mergeCell ref="MVS40:MWA40"/>
    <mergeCell ref="MWB40:MWJ40"/>
    <mergeCell ref="MWK40:MWS40"/>
    <mergeCell ref="MWT40:MXB40"/>
    <mergeCell ref="MTQ40:MTY40"/>
    <mergeCell ref="MTZ40:MUH40"/>
    <mergeCell ref="MUI40:MUQ40"/>
    <mergeCell ref="MUR40:MUZ40"/>
    <mergeCell ref="MVA40:MVI40"/>
    <mergeCell ref="MRX40:MSF40"/>
    <mergeCell ref="MSG40:MSO40"/>
    <mergeCell ref="MSP40:MSX40"/>
    <mergeCell ref="MSY40:MTG40"/>
    <mergeCell ref="MTH40:MTP40"/>
    <mergeCell ref="NEA40:NEI40"/>
    <mergeCell ref="NEJ40:NER40"/>
    <mergeCell ref="NES40:NFA40"/>
    <mergeCell ref="NFB40:NFJ40"/>
    <mergeCell ref="NFK40:NFS40"/>
    <mergeCell ref="NCH40:NCP40"/>
    <mergeCell ref="NCQ40:NCY40"/>
    <mergeCell ref="NCZ40:NDH40"/>
    <mergeCell ref="NDI40:NDQ40"/>
    <mergeCell ref="NDR40:NDZ40"/>
    <mergeCell ref="NAO40:NAW40"/>
    <mergeCell ref="NAX40:NBF40"/>
    <mergeCell ref="NBG40:NBO40"/>
    <mergeCell ref="NBP40:NBX40"/>
    <mergeCell ref="NBY40:NCG40"/>
    <mergeCell ref="MYV40:MZD40"/>
    <mergeCell ref="MZE40:MZM40"/>
    <mergeCell ref="MZN40:MZV40"/>
    <mergeCell ref="MZW40:NAE40"/>
    <mergeCell ref="NAF40:NAN40"/>
    <mergeCell ref="NKY40:NLG40"/>
    <mergeCell ref="NLH40:NLP40"/>
    <mergeCell ref="NLQ40:NLY40"/>
    <mergeCell ref="NLZ40:NMH40"/>
    <mergeCell ref="NMI40:NMQ40"/>
    <mergeCell ref="NJF40:NJN40"/>
    <mergeCell ref="NJO40:NJW40"/>
    <mergeCell ref="NJX40:NKF40"/>
    <mergeCell ref="NKG40:NKO40"/>
    <mergeCell ref="NKP40:NKX40"/>
    <mergeCell ref="NHM40:NHU40"/>
    <mergeCell ref="NHV40:NID40"/>
    <mergeCell ref="NIE40:NIM40"/>
    <mergeCell ref="NIN40:NIV40"/>
    <mergeCell ref="NIW40:NJE40"/>
    <mergeCell ref="NFT40:NGB40"/>
    <mergeCell ref="NGC40:NGK40"/>
    <mergeCell ref="NGL40:NGT40"/>
    <mergeCell ref="NGU40:NHC40"/>
    <mergeCell ref="NHD40:NHL40"/>
    <mergeCell ref="NRW40:NSE40"/>
    <mergeCell ref="NSF40:NSN40"/>
    <mergeCell ref="NSO40:NSW40"/>
    <mergeCell ref="NSX40:NTF40"/>
    <mergeCell ref="NTG40:NTO40"/>
    <mergeCell ref="NQD40:NQL40"/>
    <mergeCell ref="NQM40:NQU40"/>
    <mergeCell ref="NQV40:NRD40"/>
    <mergeCell ref="NRE40:NRM40"/>
    <mergeCell ref="NRN40:NRV40"/>
    <mergeCell ref="NOK40:NOS40"/>
    <mergeCell ref="NOT40:NPB40"/>
    <mergeCell ref="NPC40:NPK40"/>
    <mergeCell ref="NPL40:NPT40"/>
    <mergeCell ref="NPU40:NQC40"/>
    <mergeCell ref="NMR40:NMZ40"/>
    <mergeCell ref="NNA40:NNI40"/>
    <mergeCell ref="NNJ40:NNR40"/>
    <mergeCell ref="NNS40:NOA40"/>
    <mergeCell ref="NOB40:NOJ40"/>
    <mergeCell ref="NYU40:NZC40"/>
    <mergeCell ref="NZD40:NZL40"/>
    <mergeCell ref="NZM40:NZU40"/>
    <mergeCell ref="NZV40:OAD40"/>
    <mergeCell ref="OAE40:OAM40"/>
    <mergeCell ref="NXB40:NXJ40"/>
    <mergeCell ref="NXK40:NXS40"/>
    <mergeCell ref="NXT40:NYB40"/>
    <mergeCell ref="NYC40:NYK40"/>
    <mergeCell ref="NYL40:NYT40"/>
    <mergeCell ref="NVI40:NVQ40"/>
    <mergeCell ref="NVR40:NVZ40"/>
    <mergeCell ref="NWA40:NWI40"/>
    <mergeCell ref="NWJ40:NWR40"/>
    <mergeCell ref="NWS40:NXA40"/>
    <mergeCell ref="NTP40:NTX40"/>
    <mergeCell ref="NTY40:NUG40"/>
    <mergeCell ref="NUH40:NUP40"/>
    <mergeCell ref="NUQ40:NUY40"/>
    <mergeCell ref="NUZ40:NVH40"/>
    <mergeCell ref="OFS40:OGA40"/>
    <mergeCell ref="OGB40:OGJ40"/>
    <mergeCell ref="OGK40:OGS40"/>
    <mergeCell ref="OGT40:OHB40"/>
    <mergeCell ref="OHC40:OHK40"/>
    <mergeCell ref="ODZ40:OEH40"/>
    <mergeCell ref="OEI40:OEQ40"/>
    <mergeCell ref="OER40:OEZ40"/>
    <mergeCell ref="OFA40:OFI40"/>
    <mergeCell ref="OFJ40:OFR40"/>
    <mergeCell ref="OCG40:OCO40"/>
    <mergeCell ref="OCP40:OCX40"/>
    <mergeCell ref="OCY40:ODG40"/>
    <mergeCell ref="ODH40:ODP40"/>
    <mergeCell ref="ODQ40:ODY40"/>
    <mergeCell ref="OAN40:OAV40"/>
    <mergeCell ref="OAW40:OBE40"/>
    <mergeCell ref="OBF40:OBN40"/>
    <mergeCell ref="OBO40:OBW40"/>
    <mergeCell ref="OBX40:OCF40"/>
    <mergeCell ref="OMQ40:OMY40"/>
    <mergeCell ref="OMZ40:ONH40"/>
    <mergeCell ref="ONI40:ONQ40"/>
    <mergeCell ref="ONR40:ONZ40"/>
    <mergeCell ref="OOA40:OOI40"/>
    <mergeCell ref="OKX40:OLF40"/>
    <mergeCell ref="OLG40:OLO40"/>
    <mergeCell ref="OLP40:OLX40"/>
    <mergeCell ref="OLY40:OMG40"/>
    <mergeCell ref="OMH40:OMP40"/>
    <mergeCell ref="OJE40:OJM40"/>
    <mergeCell ref="OJN40:OJV40"/>
    <mergeCell ref="OJW40:OKE40"/>
    <mergeCell ref="OKF40:OKN40"/>
    <mergeCell ref="OKO40:OKW40"/>
    <mergeCell ref="OHL40:OHT40"/>
    <mergeCell ref="OHU40:OIC40"/>
    <mergeCell ref="OID40:OIL40"/>
    <mergeCell ref="OIM40:OIU40"/>
    <mergeCell ref="OIV40:OJD40"/>
    <mergeCell ref="OTO40:OTW40"/>
    <mergeCell ref="OTX40:OUF40"/>
    <mergeCell ref="OUG40:OUO40"/>
    <mergeCell ref="OUP40:OUX40"/>
    <mergeCell ref="OUY40:OVG40"/>
    <mergeCell ref="ORV40:OSD40"/>
    <mergeCell ref="OSE40:OSM40"/>
    <mergeCell ref="OSN40:OSV40"/>
    <mergeCell ref="OSW40:OTE40"/>
    <mergeCell ref="OTF40:OTN40"/>
    <mergeCell ref="OQC40:OQK40"/>
    <mergeCell ref="OQL40:OQT40"/>
    <mergeCell ref="OQU40:ORC40"/>
    <mergeCell ref="ORD40:ORL40"/>
    <mergeCell ref="ORM40:ORU40"/>
    <mergeCell ref="OOJ40:OOR40"/>
    <mergeCell ref="OOS40:OPA40"/>
    <mergeCell ref="OPB40:OPJ40"/>
    <mergeCell ref="OPK40:OPS40"/>
    <mergeCell ref="OPT40:OQB40"/>
    <mergeCell ref="PAM40:PAU40"/>
    <mergeCell ref="PAV40:PBD40"/>
    <mergeCell ref="PBE40:PBM40"/>
    <mergeCell ref="PBN40:PBV40"/>
    <mergeCell ref="PBW40:PCE40"/>
    <mergeCell ref="OYT40:OZB40"/>
    <mergeCell ref="OZC40:OZK40"/>
    <mergeCell ref="OZL40:OZT40"/>
    <mergeCell ref="OZU40:PAC40"/>
    <mergeCell ref="PAD40:PAL40"/>
    <mergeCell ref="OXA40:OXI40"/>
    <mergeCell ref="OXJ40:OXR40"/>
    <mergeCell ref="OXS40:OYA40"/>
    <mergeCell ref="OYB40:OYJ40"/>
    <mergeCell ref="OYK40:OYS40"/>
    <mergeCell ref="OVH40:OVP40"/>
    <mergeCell ref="OVQ40:OVY40"/>
    <mergeCell ref="OVZ40:OWH40"/>
    <mergeCell ref="OWI40:OWQ40"/>
    <mergeCell ref="OWR40:OWZ40"/>
    <mergeCell ref="PHK40:PHS40"/>
    <mergeCell ref="PHT40:PIB40"/>
    <mergeCell ref="PIC40:PIK40"/>
    <mergeCell ref="PIL40:PIT40"/>
    <mergeCell ref="PIU40:PJC40"/>
    <mergeCell ref="PFR40:PFZ40"/>
    <mergeCell ref="PGA40:PGI40"/>
    <mergeCell ref="PGJ40:PGR40"/>
    <mergeCell ref="PGS40:PHA40"/>
    <mergeCell ref="PHB40:PHJ40"/>
    <mergeCell ref="PDY40:PEG40"/>
    <mergeCell ref="PEH40:PEP40"/>
    <mergeCell ref="PEQ40:PEY40"/>
    <mergeCell ref="PEZ40:PFH40"/>
    <mergeCell ref="PFI40:PFQ40"/>
    <mergeCell ref="PCF40:PCN40"/>
    <mergeCell ref="PCO40:PCW40"/>
    <mergeCell ref="PCX40:PDF40"/>
    <mergeCell ref="PDG40:PDO40"/>
    <mergeCell ref="PDP40:PDX40"/>
    <mergeCell ref="POI40:POQ40"/>
    <mergeCell ref="POR40:POZ40"/>
    <mergeCell ref="PPA40:PPI40"/>
    <mergeCell ref="PPJ40:PPR40"/>
    <mergeCell ref="PPS40:PQA40"/>
    <mergeCell ref="PMP40:PMX40"/>
    <mergeCell ref="PMY40:PNG40"/>
    <mergeCell ref="PNH40:PNP40"/>
    <mergeCell ref="PNQ40:PNY40"/>
    <mergeCell ref="PNZ40:POH40"/>
    <mergeCell ref="PKW40:PLE40"/>
    <mergeCell ref="PLF40:PLN40"/>
    <mergeCell ref="PLO40:PLW40"/>
    <mergeCell ref="PLX40:PMF40"/>
    <mergeCell ref="PMG40:PMO40"/>
    <mergeCell ref="PJD40:PJL40"/>
    <mergeCell ref="PJM40:PJU40"/>
    <mergeCell ref="PJV40:PKD40"/>
    <mergeCell ref="PKE40:PKM40"/>
    <mergeCell ref="PKN40:PKV40"/>
    <mergeCell ref="PVG40:PVO40"/>
    <mergeCell ref="PVP40:PVX40"/>
    <mergeCell ref="PVY40:PWG40"/>
    <mergeCell ref="PWH40:PWP40"/>
    <mergeCell ref="PWQ40:PWY40"/>
    <mergeCell ref="PTN40:PTV40"/>
    <mergeCell ref="PTW40:PUE40"/>
    <mergeCell ref="PUF40:PUN40"/>
    <mergeCell ref="PUO40:PUW40"/>
    <mergeCell ref="PUX40:PVF40"/>
    <mergeCell ref="PRU40:PSC40"/>
    <mergeCell ref="PSD40:PSL40"/>
    <mergeCell ref="PSM40:PSU40"/>
    <mergeCell ref="PSV40:PTD40"/>
    <mergeCell ref="PTE40:PTM40"/>
    <mergeCell ref="PQB40:PQJ40"/>
    <mergeCell ref="PQK40:PQS40"/>
    <mergeCell ref="PQT40:PRB40"/>
    <mergeCell ref="PRC40:PRK40"/>
    <mergeCell ref="PRL40:PRT40"/>
    <mergeCell ref="QCE40:QCM40"/>
    <mergeCell ref="QCN40:QCV40"/>
    <mergeCell ref="QCW40:QDE40"/>
    <mergeCell ref="QDF40:QDN40"/>
    <mergeCell ref="QDO40:QDW40"/>
    <mergeCell ref="QAL40:QAT40"/>
    <mergeCell ref="QAU40:QBC40"/>
    <mergeCell ref="QBD40:QBL40"/>
    <mergeCell ref="QBM40:QBU40"/>
    <mergeCell ref="QBV40:QCD40"/>
    <mergeCell ref="PYS40:PZA40"/>
    <mergeCell ref="PZB40:PZJ40"/>
    <mergeCell ref="PZK40:PZS40"/>
    <mergeCell ref="PZT40:QAB40"/>
    <mergeCell ref="QAC40:QAK40"/>
    <mergeCell ref="PWZ40:PXH40"/>
    <mergeCell ref="PXI40:PXQ40"/>
    <mergeCell ref="PXR40:PXZ40"/>
    <mergeCell ref="PYA40:PYI40"/>
    <mergeCell ref="PYJ40:PYR40"/>
    <mergeCell ref="QJC40:QJK40"/>
    <mergeCell ref="QJL40:QJT40"/>
    <mergeCell ref="QJU40:QKC40"/>
    <mergeCell ref="QKD40:QKL40"/>
    <mergeCell ref="QKM40:QKU40"/>
    <mergeCell ref="QHJ40:QHR40"/>
    <mergeCell ref="QHS40:QIA40"/>
    <mergeCell ref="QIB40:QIJ40"/>
    <mergeCell ref="QIK40:QIS40"/>
    <mergeCell ref="QIT40:QJB40"/>
    <mergeCell ref="QFQ40:QFY40"/>
    <mergeCell ref="QFZ40:QGH40"/>
    <mergeCell ref="QGI40:QGQ40"/>
    <mergeCell ref="QGR40:QGZ40"/>
    <mergeCell ref="QHA40:QHI40"/>
    <mergeCell ref="QDX40:QEF40"/>
    <mergeCell ref="QEG40:QEO40"/>
    <mergeCell ref="QEP40:QEX40"/>
    <mergeCell ref="QEY40:QFG40"/>
    <mergeCell ref="QFH40:QFP40"/>
    <mergeCell ref="QQA40:QQI40"/>
    <mergeCell ref="QQJ40:QQR40"/>
    <mergeCell ref="QQS40:QRA40"/>
    <mergeCell ref="QRB40:QRJ40"/>
    <mergeCell ref="QRK40:QRS40"/>
    <mergeCell ref="QOH40:QOP40"/>
    <mergeCell ref="QOQ40:QOY40"/>
    <mergeCell ref="QOZ40:QPH40"/>
    <mergeCell ref="QPI40:QPQ40"/>
    <mergeCell ref="QPR40:QPZ40"/>
    <mergeCell ref="QMO40:QMW40"/>
    <mergeCell ref="QMX40:QNF40"/>
    <mergeCell ref="QNG40:QNO40"/>
    <mergeCell ref="QNP40:QNX40"/>
    <mergeCell ref="QNY40:QOG40"/>
    <mergeCell ref="QKV40:QLD40"/>
    <mergeCell ref="QLE40:QLM40"/>
    <mergeCell ref="QLN40:QLV40"/>
    <mergeCell ref="QLW40:QME40"/>
    <mergeCell ref="QMF40:QMN40"/>
    <mergeCell ref="QWY40:QXG40"/>
    <mergeCell ref="QXH40:QXP40"/>
    <mergeCell ref="QXQ40:QXY40"/>
    <mergeCell ref="QXZ40:QYH40"/>
    <mergeCell ref="QYI40:QYQ40"/>
    <mergeCell ref="QVF40:QVN40"/>
    <mergeCell ref="QVO40:QVW40"/>
    <mergeCell ref="QVX40:QWF40"/>
    <mergeCell ref="QWG40:QWO40"/>
    <mergeCell ref="QWP40:QWX40"/>
    <mergeCell ref="QTM40:QTU40"/>
    <mergeCell ref="QTV40:QUD40"/>
    <mergeCell ref="QUE40:QUM40"/>
    <mergeCell ref="QUN40:QUV40"/>
    <mergeCell ref="QUW40:QVE40"/>
    <mergeCell ref="QRT40:QSB40"/>
    <mergeCell ref="QSC40:QSK40"/>
    <mergeCell ref="QSL40:QST40"/>
    <mergeCell ref="QSU40:QTC40"/>
    <mergeCell ref="QTD40:QTL40"/>
    <mergeCell ref="RDW40:REE40"/>
    <mergeCell ref="REF40:REN40"/>
    <mergeCell ref="REO40:REW40"/>
    <mergeCell ref="REX40:RFF40"/>
    <mergeCell ref="RFG40:RFO40"/>
    <mergeCell ref="RCD40:RCL40"/>
    <mergeCell ref="RCM40:RCU40"/>
    <mergeCell ref="RCV40:RDD40"/>
    <mergeCell ref="RDE40:RDM40"/>
    <mergeCell ref="RDN40:RDV40"/>
    <mergeCell ref="RAK40:RAS40"/>
    <mergeCell ref="RAT40:RBB40"/>
    <mergeCell ref="RBC40:RBK40"/>
    <mergeCell ref="RBL40:RBT40"/>
    <mergeCell ref="RBU40:RCC40"/>
    <mergeCell ref="QYR40:QYZ40"/>
    <mergeCell ref="QZA40:QZI40"/>
    <mergeCell ref="QZJ40:QZR40"/>
    <mergeCell ref="QZS40:RAA40"/>
    <mergeCell ref="RAB40:RAJ40"/>
    <mergeCell ref="RKU40:RLC40"/>
    <mergeCell ref="RLD40:RLL40"/>
    <mergeCell ref="RLM40:RLU40"/>
    <mergeCell ref="RLV40:RMD40"/>
    <mergeCell ref="RME40:RMM40"/>
    <mergeCell ref="RJB40:RJJ40"/>
    <mergeCell ref="RJK40:RJS40"/>
    <mergeCell ref="RJT40:RKB40"/>
    <mergeCell ref="RKC40:RKK40"/>
    <mergeCell ref="RKL40:RKT40"/>
    <mergeCell ref="RHI40:RHQ40"/>
    <mergeCell ref="RHR40:RHZ40"/>
    <mergeCell ref="RIA40:RII40"/>
    <mergeCell ref="RIJ40:RIR40"/>
    <mergeCell ref="RIS40:RJA40"/>
    <mergeCell ref="RFP40:RFX40"/>
    <mergeCell ref="RFY40:RGG40"/>
    <mergeCell ref="RGH40:RGP40"/>
    <mergeCell ref="RGQ40:RGY40"/>
    <mergeCell ref="RGZ40:RHH40"/>
    <mergeCell ref="RRS40:RSA40"/>
    <mergeCell ref="RSB40:RSJ40"/>
    <mergeCell ref="RSK40:RSS40"/>
    <mergeCell ref="RST40:RTB40"/>
    <mergeCell ref="RTC40:RTK40"/>
    <mergeCell ref="RPZ40:RQH40"/>
    <mergeCell ref="RQI40:RQQ40"/>
    <mergeCell ref="RQR40:RQZ40"/>
    <mergeCell ref="RRA40:RRI40"/>
    <mergeCell ref="RRJ40:RRR40"/>
    <mergeCell ref="ROG40:ROO40"/>
    <mergeCell ref="ROP40:ROX40"/>
    <mergeCell ref="ROY40:RPG40"/>
    <mergeCell ref="RPH40:RPP40"/>
    <mergeCell ref="RPQ40:RPY40"/>
    <mergeCell ref="RMN40:RMV40"/>
    <mergeCell ref="RMW40:RNE40"/>
    <mergeCell ref="RNF40:RNN40"/>
    <mergeCell ref="RNO40:RNW40"/>
    <mergeCell ref="RNX40:ROF40"/>
    <mergeCell ref="RYQ40:RYY40"/>
    <mergeCell ref="RYZ40:RZH40"/>
    <mergeCell ref="RZI40:RZQ40"/>
    <mergeCell ref="RZR40:RZZ40"/>
    <mergeCell ref="SAA40:SAI40"/>
    <mergeCell ref="RWX40:RXF40"/>
    <mergeCell ref="RXG40:RXO40"/>
    <mergeCell ref="RXP40:RXX40"/>
    <mergeCell ref="RXY40:RYG40"/>
    <mergeCell ref="RYH40:RYP40"/>
    <mergeCell ref="RVE40:RVM40"/>
    <mergeCell ref="RVN40:RVV40"/>
    <mergeCell ref="RVW40:RWE40"/>
    <mergeCell ref="RWF40:RWN40"/>
    <mergeCell ref="RWO40:RWW40"/>
    <mergeCell ref="RTL40:RTT40"/>
    <mergeCell ref="RTU40:RUC40"/>
    <mergeCell ref="RUD40:RUL40"/>
    <mergeCell ref="RUM40:RUU40"/>
    <mergeCell ref="RUV40:RVD40"/>
    <mergeCell ref="SFO40:SFW40"/>
    <mergeCell ref="SFX40:SGF40"/>
    <mergeCell ref="SGG40:SGO40"/>
    <mergeCell ref="SGP40:SGX40"/>
    <mergeCell ref="SGY40:SHG40"/>
    <mergeCell ref="SDV40:SED40"/>
    <mergeCell ref="SEE40:SEM40"/>
    <mergeCell ref="SEN40:SEV40"/>
    <mergeCell ref="SEW40:SFE40"/>
    <mergeCell ref="SFF40:SFN40"/>
    <mergeCell ref="SCC40:SCK40"/>
    <mergeCell ref="SCL40:SCT40"/>
    <mergeCell ref="SCU40:SDC40"/>
    <mergeCell ref="SDD40:SDL40"/>
    <mergeCell ref="SDM40:SDU40"/>
    <mergeCell ref="SAJ40:SAR40"/>
    <mergeCell ref="SAS40:SBA40"/>
    <mergeCell ref="SBB40:SBJ40"/>
    <mergeCell ref="SBK40:SBS40"/>
    <mergeCell ref="SBT40:SCB40"/>
    <mergeCell ref="SMM40:SMU40"/>
    <mergeCell ref="SMV40:SND40"/>
    <mergeCell ref="SNE40:SNM40"/>
    <mergeCell ref="SNN40:SNV40"/>
    <mergeCell ref="SNW40:SOE40"/>
    <mergeCell ref="SKT40:SLB40"/>
    <mergeCell ref="SLC40:SLK40"/>
    <mergeCell ref="SLL40:SLT40"/>
    <mergeCell ref="SLU40:SMC40"/>
    <mergeCell ref="SMD40:SML40"/>
    <mergeCell ref="SJA40:SJI40"/>
    <mergeCell ref="SJJ40:SJR40"/>
    <mergeCell ref="SJS40:SKA40"/>
    <mergeCell ref="SKB40:SKJ40"/>
    <mergeCell ref="SKK40:SKS40"/>
    <mergeCell ref="SHH40:SHP40"/>
    <mergeCell ref="SHQ40:SHY40"/>
    <mergeCell ref="SHZ40:SIH40"/>
    <mergeCell ref="SII40:SIQ40"/>
    <mergeCell ref="SIR40:SIZ40"/>
    <mergeCell ref="STK40:STS40"/>
    <mergeCell ref="STT40:SUB40"/>
    <mergeCell ref="SUC40:SUK40"/>
    <mergeCell ref="SUL40:SUT40"/>
    <mergeCell ref="SUU40:SVC40"/>
    <mergeCell ref="SRR40:SRZ40"/>
    <mergeCell ref="SSA40:SSI40"/>
    <mergeCell ref="SSJ40:SSR40"/>
    <mergeCell ref="SSS40:STA40"/>
    <mergeCell ref="STB40:STJ40"/>
    <mergeCell ref="SPY40:SQG40"/>
    <mergeCell ref="SQH40:SQP40"/>
    <mergeCell ref="SQQ40:SQY40"/>
    <mergeCell ref="SQZ40:SRH40"/>
    <mergeCell ref="SRI40:SRQ40"/>
    <mergeCell ref="SOF40:SON40"/>
    <mergeCell ref="SOO40:SOW40"/>
    <mergeCell ref="SOX40:SPF40"/>
    <mergeCell ref="SPG40:SPO40"/>
    <mergeCell ref="SPP40:SPX40"/>
    <mergeCell ref="TAI40:TAQ40"/>
    <mergeCell ref="TAR40:TAZ40"/>
    <mergeCell ref="TBA40:TBI40"/>
    <mergeCell ref="TBJ40:TBR40"/>
    <mergeCell ref="TBS40:TCA40"/>
    <mergeCell ref="SYP40:SYX40"/>
    <mergeCell ref="SYY40:SZG40"/>
    <mergeCell ref="SZH40:SZP40"/>
    <mergeCell ref="SZQ40:SZY40"/>
    <mergeCell ref="SZZ40:TAH40"/>
    <mergeCell ref="SWW40:SXE40"/>
    <mergeCell ref="SXF40:SXN40"/>
    <mergeCell ref="SXO40:SXW40"/>
    <mergeCell ref="SXX40:SYF40"/>
    <mergeCell ref="SYG40:SYO40"/>
    <mergeCell ref="SVD40:SVL40"/>
    <mergeCell ref="SVM40:SVU40"/>
    <mergeCell ref="SVV40:SWD40"/>
    <mergeCell ref="SWE40:SWM40"/>
    <mergeCell ref="SWN40:SWV40"/>
    <mergeCell ref="THG40:THO40"/>
    <mergeCell ref="THP40:THX40"/>
    <mergeCell ref="THY40:TIG40"/>
    <mergeCell ref="TIH40:TIP40"/>
    <mergeCell ref="TIQ40:TIY40"/>
    <mergeCell ref="TFN40:TFV40"/>
    <mergeCell ref="TFW40:TGE40"/>
    <mergeCell ref="TGF40:TGN40"/>
    <mergeCell ref="TGO40:TGW40"/>
    <mergeCell ref="TGX40:THF40"/>
    <mergeCell ref="TDU40:TEC40"/>
    <mergeCell ref="TED40:TEL40"/>
    <mergeCell ref="TEM40:TEU40"/>
    <mergeCell ref="TEV40:TFD40"/>
    <mergeCell ref="TFE40:TFM40"/>
    <mergeCell ref="TCB40:TCJ40"/>
    <mergeCell ref="TCK40:TCS40"/>
    <mergeCell ref="TCT40:TDB40"/>
    <mergeCell ref="TDC40:TDK40"/>
    <mergeCell ref="TDL40:TDT40"/>
    <mergeCell ref="TOE40:TOM40"/>
    <mergeCell ref="TON40:TOV40"/>
    <mergeCell ref="TOW40:TPE40"/>
    <mergeCell ref="TPF40:TPN40"/>
    <mergeCell ref="TPO40:TPW40"/>
    <mergeCell ref="TML40:TMT40"/>
    <mergeCell ref="TMU40:TNC40"/>
    <mergeCell ref="TND40:TNL40"/>
    <mergeCell ref="TNM40:TNU40"/>
    <mergeCell ref="TNV40:TOD40"/>
    <mergeCell ref="TKS40:TLA40"/>
    <mergeCell ref="TLB40:TLJ40"/>
    <mergeCell ref="TLK40:TLS40"/>
    <mergeCell ref="TLT40:TMB40"/>
    <mergeCell ref="TMC40:TMK40"/>
    <mergeCell ref="TIZ40:TJH40"/>
    <mergeCell ref="TJI40:TJQ40"/>
    <mergeCell ref="TJR40:TJZ40"/>
    <mergeCell ref="TKA40:TKI40"/>
    <mergeCell ref="TKJ40:TKR40"/>
    <mergeCell ref="TVC40:TVK40"/>
    <mergeCell ref="TVL40:TVT40"/>
    <mergeCell ref="TVU40:TWC40"/>
    <mergeCell ref="TWD40:TWL40"/>
    <mergeCell ref="TWM40:TWU40"/>
    <mergeCell ref="TTJ40:TTR40"/>
    <mergeCell ref="TTS40:TUA40"/>
    <mergeCell ref="TUB40:TUJ40"/>
    <mergeCell ref="TUK40:TUS40"/>
    <mergeCell ref="TUT40:TVB40"/>
    <mergeCell ref="TRQ40:TRY40"/>
    <mergeCell ref="TRZ40:TSH40"/>
    <mergeCell ref="TSI40:TSQ40"/>
    <mergeCell ref="TSR40:TSZ40"/>
    <mergeCell ref="TTA40:TTI40"/>
    <mergeCell ref="TPX40:TQF40"/>
    <mergeCell ref="TQG40:TQO40"/>
    <mergeCell ref="TQP40:TQX40"/>
    <mergeCell ref="TQY40:TRG40"/>
    <mergeCell ref="TRH40:TRP40"/>
    <mergeCell ref="UCA40:UCI40"/>
    <mergeCell ref="UCJ40:UCR40"/>
    <mergeCell ref="UCS40:UDA40"/>
    <mergeCell ref="UDB40:UDJ40"/>
    <mergeCell ref="UDK40:UDS40"/>
    <mergeCell ref="UAH40:UAP40"/>
    <mergeCell ref="UAQ40:UAY40"/>
    <mergeCell ref="UAZ40:UBH40"/>
    <mergeCell ref="UBI40:UBQ40"/>
    <mergeCell ref="UBR40:UBZ40"/>
    <mergeCell ref="TYO40:TYW40"/>
    <mergeCell ref="TYX40:TZF40"/>
    <mergeCell ref="TZG40:TZO40"/>
    <mergeCell ref="TZP40:TZX40"/>
    <mergeCell ref="TZY40:UAG40"/>
    <mergeCell ref="TWV40:TXD40"/>
    <mergeCell ref="TXE40:TXM40"/>
    <mergeCell ref="TXN40:TXV40"/>
    <mergeCell ref="TXW40:TYE40"/>
    <mergeCell ref="TYF40:TYN40"/>
    <mergeCell ref="UIY40:UJG40"/>
    <mergeCell ref="UJH40:UJP40"/>
    <mergeCell ref="UJQ40:UJY40"/>
    <mergeCell ref="UJZ40:UKH40"/>
    <mergeCell ref="UKI40:UKQ40"/>
    <mergeCell ref="UHF40:UHN40"/>
    <mergeCell ref="UHO40:UHW40"/>
    <mergeCell ref="UHX40:UIF40"/>
    <mergeCell ref="UIG40:UIO40"/>
    <mergeCell ref="UIP40:UIX40"/>
    <mergeCell ref="UFM40:UFU40"/>
    <mergeCell ref="UFV40:UGD40"/>
    <mergeCell ref="UGE40:UGM40"/>
    <mergeCell ref="UGN40:UGV40"/>
    <mergeCell ref="UGW40:UHE40"/>
    <mergeCell ref="UDT40:UEB40"/>
    <mergeCell ref="UEC40:UEK40"/>
    <mergeCell ref="UEL40:UET40"/>
    <mergeCell ref="UEU40:UFC40"/>
    <mergeCell ref="UFD40:UFL40"/>
    <mergeCell ref="UPW40:UQE40"/>
    <mergeCell ref="UQF40:UQN40"/>
    <mergeCell ref="UQO40:UQW40"/>
    <mergeCell ref="UQX40:URF40"/>
    <mergeCell ref="URG40:URO40"/>
    <mergeCell ref="UOD40:UOL40"/>
    <mergeCell ref="UOM40:UOU40"/>
    <mergeCell ref="UOV40:UPD40"/>
    <mergeCell ref="UPE40:UPM40"/>
    <mergeCell ref="UPN40:UPV40"/>
    <mergeCell ref="UMK40:UMS40"/>
    <mergeCell ref="UMT40:UNB40"/>
    <mergeCell ref="UNC40:UNK40"/>
    <mergeCell ref="UNL40:UNT40"/>
    <mergeCell ref="UNU40:UOC40"/>
    <mergeCell ref="UKR40:UKZ40"/>
    <mergeCell ref="ULA40:ULI40"/>
    <mergeCell ref="ULJ40:ULR40"/>
    <mergeCell ref="ULS40:UMA40"/>
    <mergeCell ref="UMB40:UMJ40"/>
    <mergeCell ref="UWU40:UXC40"/>
    <mergeCell ref="UXD40:UXL40"/>
    <mergeCell ref="UXM40:UXU40"/>
    <mergeCell ref="UXV40:UYD40"/>
    <mergeCell ref="UYE40:UYM40"/>
    <mergeCell ref="UVB40:UVJ40"/>
    <mergeCell ref="UVK40:UVS40"/>
    <mergeCell ref="UVT40:UWB40"/>
    <mergeCell ref="UWC40:UWK40"/>
    <mergeCell ref="UWL40:UWT40"/>
    <mergeCell ref="UTI40:UTQ40"/>
    <mergeCell ref="UTR40:UTZ40"/>
    <mergeCell ref="UUA40:UUI40"/>
    <mergeCell ref="UUJ40:UUR40"/>
    <mergeCell ref="UUS40:UVA40"/>
    <mergeCell ref="URP40:URX40"/>
    <mergeCell ref="URY40:USG40"/>
    <mergeCell ref="USH40:USP40"/>
    <mergeCell ref="USQ40:USY40"/>
    <mergeCell ref="USZ40:UTH40"/>
    <mergeCell ref="VDS40:VEA40"/>
    <mergeCell ref="VEB40:VEJ40"/>
    <mergeCell ref="VEK40:VES40"/>
    <mergeCell ref="VET40:VFB40"/>
    <mergeCell ref="VFC40:VFK40"/>
    <mergeCell ref="VBZ40:VCH40"/>
    <mergeCell ref="VCI40:VCQ40"/>
    <mergeCell ref="VCR40:VCZ40"/>
    <mergeCell ref="VDA40:VDI40"/>
    <mergeCell ref="VDJ40:VDR40"/>
    <mergeCell ref="VAG40:VAO40"/>
    <mergeCell ref="VAP40:VAX40"/>
    <mergeCell ref="VAY40:VBG40"/>
    <mergeCell ref="VBH40:VBP40"/>
    <mergeCell ref="VBQ40:VBY40"/>
    <mergeCell ref="UYN40:UYV40"/>
    <mergeCell ref="UYW40:UZE40"/>
    <mergeCell ref="UZF40:UZN40"/>
    <mergeCell ref="UZO40:UZW40"/>
    <mergeCell ref="UZX40:VAF40"/>
    <mergeCell ref="VKQ40:VKY40"/>
    <mergeCell ref="VKZ40:VLH40"/>
    <mergeCell ref="VLI40:VLQ40"/>
    <mergeCell ref="VLR40:VLZ40"/>
    <mergeCell ref="VMA40:VMI40"/>
    <mergeCell ref="VIX40:VJF40"/>
    <mergeCell ref="VJG40:VJO40"/>
    <mergeCell ref="VJP40:VJX40"/>
    <mergeCell ref="VJY40:VKG40"/>
    <mergeCell ref="VKH40:VKP40"/>
    <mergeCell ref="VHE40:VHM40"/>
    <mergeCell ref="VHN40:VHV40"/>
    <mergeCell ref="VHW40:VIE40"/>
    <mergeCell ref="VIF40:VIN40"/>
    <mergeCell ref="VIO40:VIW40"/>
    <mergeCell ref="VFL40:VFT40"/>
    <mergeCell ref="VFU40:VGC40"/>
    <mergeCell ref="VGD40:VGL40"/>
    <mergeCell ref="VGM40:VGU40"/>
    <mergeCell ref="VGV40:VHD40"/>
    <mergeCell ref="VRO40:VRW40"/>
    <mergeCell ref="VRX40:VSF40"/>
    <mergeCell ref="VSG40:VSO40"/>
    <mergeCell ref="VSP40:VSX40"/>
    <mergeCell ref="VSY40:VTG40"/>
    <mergeCell ref="VPV40:VQD40"/>
    <mergeCell ref="VQE40:VQM40"/>
    <mergeCell ref="VQN40:VQV40"/>
    <mergeCell ref="VQW40:VRE40"/>
    <mergeCell ref="VRF40:VRN40"/>
    <mergeCell ref="VOC40:VOK40"/>
    <mergeCell ref="VOL40:VOT40"/>
    <mergeCell ref="VOU40:VPC40"/>
    <mergeCell ref="VPD40:VPL40"/>
    <mergeCell ref="VPM40:VPU40"/>
    <mergeCell ref="VMJ40:VMR40"/>
    <mergeCell ref="VMS40:VNA40"/>
    <mergeCell ref="VNB40:VNJ40"/>
    <mergeCell ref="VNK40:VNS40"/>
    <mergeCell ref="VNT40:VOB40"/>
    <mergeCell ref="VYM40:VYU40"/>
    <mergeCell ref="VYV40:VZD40"/>
    <mergeCell ref="VZE40:VZM40"/>
    <mergeCell ref="VZN40:VZV40"/>
    <mergeCell ref="VZW40:WAE40"/>
    <mergeCell ref="VWT40:VXB40"/>
    <mergeCell ref="VXC40:VXK40"/>
    <mergeCell ref="VXL40:VXT40"/>
    <mergeCell ref="VXU40:VYC40"/>
    <mergeCell ref="VYD40:VYL40"/>
    <mergeCell ref="VVA40:VVI40"/>
    <mergeCell ref="VVJ40:VVR40"/>
    <mergeCell ref="VVS40:VWA40"/>
    <mergeCell ref="VWB40:VWJ40"/>
    <mergeCell ref="VWK40:VWS40"/>
    <mergeCell ref="VTH40:VTP40"/>
    <mergeCell ref="VTQ40:VTY40"/>
    <mergeCell ref="VTZ40:VUH40"/>
    <mergeCell ref="VUI40:VUQ40"/>
    <mergeCell ref="VUR40:VUZ40"/>
    <mergeCell ref="WFK40:WFS40"/>
    <mergeCell ref="WFT40:WGB40"/>
    <mergeCell ref="WGC40:WGK40"/>
    <mergeCell ref="WGL40:WGT40"/>
    <mergeCell ref="WGU40:WHC40"/>
    <mergeCell ref="WDR40:WDZ40"/>
    <mergeCell ref="WEA40:WEI40"/>
    <mergeCell ref="WEJ40:WER40"/>
    <mergeCell ref="WES40:WFA40"/>
    <mergeCell ref="WFB40:WFJ40"/>
    <mergeCell ref="WBY40:WCG40"/>
    <mergeCell ref="WCH40:WCP40"/>
    <mergeCell ref="WCQ40:WCY40"/>
    <mergeCell ref="WCZ40:WDH40"/>
    <mergeCell ref="WDI40:WDQ40"/>
    <mergeCell ref="WAF40:WAN40"/>
    <mergeCell ref="WAO40:WAW40"/>
    <mergeCell ref="WAX40:WBF40"/>
    <mergeCell ref="WBG40:WBO40"/>
    <mergeCell ref="WBP40:WBX40"/>
    <mergeCell ref="WMI40:WMQ40"/>
    <mergeCell ref="WMR40:WMZ40"/>
    <mergeCell ref="WNA40:WNI40"/>
    <mergeCell ref="WNJ40:WNR40"/>
    <mergeCell ref="WNS40:WOA40"/>
    <mergeCell ref="WKP40:WKX40"/>
    <mergeCell ref="WKY40:WLG40"/>
    <mergeCell ref="WLH40:WLP40"/>
    <mergeCell ref="WLQ40:WLY40"/>
    <mergeCell ref="WLZ40:WMH40"/>
    <mergeCell ref="WIW40:WJE40"/>
    <mergeCell ref="WJF40:WJN40"/>
    <mergeCell ref="WJO40:WJW40"/>
    <mergeCell ref="WJX40:WKF40"/>
    <mergeCell ref="WKG40:WKO40"/>
    <mergeCell ref="WHD40:WHL40"/>
    <mergeCell ref="WHM40:WHU40"/>
    <mergeCell ref="WHV40:WID40"/>
    <mergeCell ref="WIE40:WIM40"/>
    <mergeCell ref="WIN40:WIV40"/>
    <mergeCell ref="WWJ40:WWR40"/>
    <mergeCell ref="WTG40:WTO40"/>
    <mergeCell ref="WTP40:WTX40"/>
    <mergeCell ref="WTY40:WUG40"/>
    <mergeCell ref="WUH40:WUP40"/>
    <mergeCell ref="WUQ40:WUY40"/>
    <mergeCell ref="WRN40:WRV40"/>
    <mergeCell ref="WRW40:WSE40"/>
    <mergeCell ref="WSF40:WSN40"/>
    <mergeCell ref="WSO40:WSW40"/>
    <mergeCell ref="WSX40:WTF40"/>
    <mergeCell ref="WPU40:WQC40"/>
    <mergeCell ref="WQD40:WQL40"/>
    <mergeCell ref="WQM40:WQU40"/>
    <mergeCell ref="WQV40:WRD40"/>
    <mergeCell ref="WRE40:WRM40"/>
    <mergeCell ref="WOB40:WOJ40"/>
    <mergeCell ref="WOK40:WOS40"/>
    <mergeCell ref="WOT40:WPB40"/>
    <mergeCell ref="WPC40:WPK40"/>
    <mergeCell ref="WPL40:WPT40"/>
    <mergeCell ref="H4:I4"/>
    <mergeCell ref="A4:E4"/>
    <mergeCell ref="A3:I3"/>
    <mergeCell ref="XDQ40:XDY40"/>
    <mergeCell ref="XDZ40:XEH40"/>
    <mergeCell ref="XEI40:XEQ40"/>
    <mergeCell ref="XER40:XEZ40"/>
    <mergeCell ref="XFA40:XFD40"/>
    <mergeCell ref="XBX40:XCF40"/>
    <mergeCell ref="XCG40:XCO40"/>
    <mergeCell ref="XCP40:XCX40"/>
    <mergeCell ref="XCY40:XDG40"/>
    <mergeCell ref="XDH40:XDP40"/>
    <mergeCell ref="XAE40:XAM40"/>
    <mergeCell ref="XAN40:XAV40"/>
    <mergeCell ref="XAW40:XBE40"/>
    <mergeCell ref="XBF40:XBN40"/>
    <mergeCell ref="XBO40:XBW40"/>
    <mergeCell ref="WYL40:WYT40"/>
    <mergeCell ref="WYU40:WZC40"/>
    <mergeCell ref="WZD40:WZL40"/>
    <mergeCell ref="WZM40:WZU40"/>
    <mergeCell ref="WZV40:XAD40"/>
    <mergeCell ref="WWS40:WXA40"/>
    <mergeCell ref="WXB40:WXJ40"/>
    <mergeCell ref="WXK40:WXS40"/>
    <mergeCell ref="WXT40:WYB40"/>
    <mergeCell ref="WYC40:WYK40"/>
    <mergeCell ref="WUZ40:WVH40"/>
    <mergeCell ref="WVI40:WVQ40"/>
    <mergeCell ref="WVR40:WVZ40"/>
    <mergeCell ref="WWA40:WWI40"/>
  </mergeCells>
  <pageMargins left="0.59055118110236227" right="0.59055118110236227" top="0.74803149606299213" bottom="0.74803149606299213" header="0.31496062992125984" footer="0.31496062992125984"/>
  <pageSetup paperSize="9" scale="69" orientation="portrait" horizontalDpi="300" verticalDpi="300" r:id="rId3"/>
  <colBreaks count="1" manualBreakCount="1">
    <brk id="9" max="1048575" man="1"/>
  </colBreaks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JA81"/>
  <sheetViews>
    <sheetView showGridLines="0" view="pageBreakPreview" zoomScale="86" zoomScaleSheetLayoutView="86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5" sqref="A5:E5"/>
    </sheetView>
  </sheetViews>
  <sheetFormatPr defaultColWidth="9.140625" defaultRowHeight="12.75" x14ac:dyDescent="0.2"/>
  <cols>
    <col min="1" max="1" width="25.42578125" style="33" customWidth="1"/>
    <col min="2" max="2" width="12.140625" style="33" customWidth="1"/>
    <col min="3" max="3" width="58" style="32" customWidth="1"/>
    <col min="4" max="4" width="9.28515625" style="32" customWidth="1"/>
    <col min="5" max="7" width="9.42578125" style="32" customWidth="1"/>
    <col min="8" max="8" width="7.5703125" style="32" customWidth="1"/>
    <col min="9" max="9" width="12.140625" style="33" customWidth="1"/>
    <col min="10" max="10" width="0.140625" style="33" hidden="1" customWidth="1"/>
    <col min="11" max="11" width="15" style="33" hidden="1" customWidth="1"/>
    <col min="12" max="12" width="0.28515625" style="33" customWidth="1"/>
    <col min="13" max="13" width="0.42578125" style="33" customWidth="1"/>
    <col min="14" max="19" width="9.140625" style="33" hidden="1" customWidth="1"/>
    <col min="20" max="16384" width="9.140625" style="33"/>
  </cols>
  <sheetData>
    <row r="1" spans="1:261" ht="118.5" customHeight="1" x14ac:dyDescent="0.2"/>
    <row r="2" spans="1:261" ht="3.6" customHeight="1" x14ac:dyDescent="0.2"/>
    <row r="3" spans="1:261" s="1015" customFormat="1" ht="24.6" customHeight="1" x14ac:dyDescent="0.4">
      <c r="A3" s="1500" t="s">
        <v>843</v>
      </c>
      <c r="B3" s="1434"/>
      <c r="C3" s="1434"/>
      <c r="D3" s="1434"/>
      <c r="E3" s="1434"/>
      <c r="F3" s="1434"/>
      <c r="G3" s="1434"/>
      <c r="H3" s="1434"/>
      <c r="I3" s="1434"/>
    </row>
    <row r="4" spans="1:261" ht="7.9" hidden="1" customHeight="1" x14ac:dyDescent="0.2"/>
    <row r="5" spans="1:261" ht="30.6" customHeight="1" x14ac:dyDescent="0.2">
      <c r="A5" s="1501" t="s">
        <v>482</v>
      </c>
      <c r="B5" s="1502"/>
      <c r="C5" s="1502"/>
      <c r="D5" s="1502"/>
      <c r="E5" s="1503"/>
      <c r="F5" s="1151"/>
      <c r="G5" s="437" t="s">
        <v>260</v>
      </c>
      <c r="H5" s="1499">
        <f>SUM(I9:I33)</f>
        <v>0</v>
      </c>
      <c r="I5" s="1456"/>
    </row>
    <row r="6" spans="1:261" ht="0.75" customHeight="1" x14ac:dyDescent="0.2"/>
    <row r="7" spans="1:261" ht="45.75" customHeight="1" x14ac:dyDescent="0.2">
      <c r="A7" s="887" t="s">
        <v>34</v>
      </c>
      <c r="B7" s="888" t="s">
        <v>109</v>
      </c>
      <c r="C7" s="889" t="s">
        <v>0</v>
      </c>
      <c r="D7" s="883" t="s">
        <v>477</v>
      </c>
      <c r="E7" s="883" t="s">
        <v>268</v>
      </c>
      <c r="F7" s="884" t="s">
        <v>224</v>
      </c>
      <c r="G7" s="885" t="s">
        <v>257</v>
      </c>
      <c r="H7" s="884" t="s">
        <v>258</v>
      </c>
      <c r="I7" s="886" t="s">
        <v>259</v>
      </c>
      <c r="J7" s="432"/>
      <c r="K7" s="432"/>
      <c r="L7" s="432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</row>
    <row r="8" spans="1:261" ht="18" customHeight="1" x14ac:dyDescent="0.2">
      <c r="A8" s="973" t="s">
        <v>225</v>
      </c>
      <c r="B8" s="974"/>
      <c r="C8" s="974"/>
      <c r="D8" s="974"/>
      <c r="E8" s="974"/>
      <c r="F8" s="974"/>
      <c r="G8" s="974"/>
      <c r="H8" s="974"/>
      <c r="I8" s="975"/>
      <c r="J8" s="433"/>
      <c r="K8" s="433"/>
      <c r="L8" s="433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</row>
    <row r="9" spans="1:261" s="17" customFormat="1" ht="24.75" customHeight="1" x14ac:dyDescent="0.2">
      <c r="A9" s="1509"/>
      <c r="B9" s="847">
        <v>8555</v>
      </c>
      <c r="C9" s="438" t="s">
        <v>529</v>
      </c>
      <c r="D9" s="442" t="s">
        <v>289</v>
      </c>
      <c r="E9" s="848">
        <v>1</v>
      </c>
      <c r="F9" s="110">
        <v>2660.2000000000003</v>
      </c>
      <c r="G9" s="815">
        <f>F9-(F9/100)*$F$5</f>
        <v>2660.2000000000003</v>
      </c>
      <c r="H9" s="1153"/>
      <c r="I9" s="668">
        <f>G9*H9</f>
        <v>0</v>
      </c>
      <c r="J9" s="433"/>
      <c r="K9" s="433"/>
      <c r="L9" s="433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</row>
    <row r="10" spans="1:261" s="17" customFormat="1" ht="24.75" customHeight="1" x14ac:dyDescent="0.2">
      <c r="A10" s="1509"/>
      <c r="B10" s="454">
        <v>8556</v>
      </c>
      <c r="C10" s="440" t="s">
        <v>530</v>
      </c>
      <c r="D10" s="441" t="s">
        <v>289</v>
      </c>
      <c r="E10" s="810">
        <v>1</v>
      </c>
      <c r="F10" s="110">
        <v>3314.4</v>
      </c>
      <c r="G10" s="678">
        <f>F10-(F10/100)*$F$5</f>
        <v>3314.4</v>
      </c>
      <c r="H10" s="1152"/>
      <c r="I10" s="669">
        <f>G10*H10</f>
        <v>0</v>
      </c>
      <c r="J10" s="433"/>
      <c r="K10" s="433"/>
      <c r="L10" s="433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</row>
    <row r="11" spans="1:261" s="17" customFormat="1" ht="24.75" customHeight="1" x14ac:dyDescent="0.2">
      <c r="A11" s="1509"/>
      <c r="B11" s="455">
        <v>8557</v>
      </c>
      <c r="C11" s="438" t="s">
        <v>531</v>
      </c>
      <c r="D11" s="441" t="s">
        <v>289</v>
      </c>
      <c r="E11" s="810">
        <v>1</v>
      </c>
      <c r="F11" s="110">
        <v>3658.6000000000004</v>
      </c>
      <c r="G11" s="678">
        <f>F11-(F11/100)*$F$5</f>
        <v>3658.6000000000004</v>
      </c>
      <c r="H11" s="1152"/>
      <c r="I11" s="669">
        <f>G11*H11</f>
        <v>0</v>
      </c>
      <c r="J11" s="433"/>
      <c r="K11" s="433"/>
      <c r="L11" s="433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</row>
    <row r="12" spans="1:261" s="17" customFormat="1" ht="22.5" customHeight="1" x14ac:dyDescent="0.2">
      <c r="A12" s="1510"/>
      <c r="B12" s="1511"/>
      <c r="C12" s="1511"/>
      <c r="D12" s="1511"/>
      <c r="E12" s="1511"/>
      <c r="F12" s="1511"/>
      <c r="G12" s="1511"/>
      <c r="H12" s="1511"/>
      <c r="I12" s="1512"/>
      <c r="J12" s="433"/>
      <c r="K12" s="433"/>
      <c r="L12" s="433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</row>
    <row r="13" spans="1:261" s="17" customFormat="1" ht="80.25" customHeight="1" x14ac:dyDescent="0.2">
      <c r="A13" s="871"/>
      <c r="B13" s="443">
        <v>8544</v>
      </c>
      <c r="C13" s="445" t="s">
        <v>229</v>
      </c>
      <c r="D13" s="441" t="s">
        <v>289</v>
      </c>
      <c r="E13" s="810">
        <v>1</v>
      </c>
      <c r="F13" s="110">
        <v>7536.5</v>
      </c>
      <c r="G13" s="678">
        <f>F13-(F13/100)*$F$5</f>
        <v>7536.5</v>
      </c>
      <c r="H13" s="1152"/>
      <c r="I13" s="669">
        <f t="shared" ref="I13:I33" si="0">G13*H13</f>
        <v>0</v>
      </c>
      <c r="J13" s="433"/>
      <c r="K13" s="433"/>
      <c r="L13" s="433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</row>
    <row r="14" spans="1:261" s="17" customFormat="1" ht="15" customHeight="1" x14ac:dyDescent="0.2">
      <c r="A14" s="1510"/>
      <c r="B14" s="1511"/>
      <c r="C14" s="1511"/>
      <c r="D14" s="1511"/>
      <c r="E14" s="1511"/>
      <c r="F14" s="1511"/>
      <c r="G14" s="1511"/>
      <c r="H14" s="1511"/>
      <c r="I14" s="1512"/>
      <c r="J14" s="433"/>
      <c r="K14" s="433"/>
      <c r="L14" s="433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</row>
    <row r="15" spans="1:261" s="17" customFormat="1" ht="57.75" customHeight="1" x14ac:dyDescent="0.2">
      <c r="A15" s="456"/>
      <c r="B15" s="457">
        <v>8540</v>
      </c>
      <c r="C15" s="458" t="s">
        <v>532</v>
      </c>
      <c r="D15" s="459" t="s">
        <v>289</v>
      </c>
      <c r="E15" s="811">
        <v>1</v>
      </c>
      <c r="F15" s="110">
        <v>1140.8</v>
      </c>
      <c r="G15" s="672">
        <f>F15-(F15/100)*$F$5</f>
        <v>1140.8</v>
      </c>
      <c r="H15" s="1154"/>
      <c r="I15" s="671">
        <f t="shared" si="0"/>
        <v>0</v>
      </c>
      <c r="J15" s="433"/>
      <c r="K15" s="433"/>
      <c r="L15" s="433"/>
      <c r="M15" s="35"/>
      <c r="N15" s="35"/>
      <c r="O15" s="483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</row>
    <row r="16" spans="1:261" s="17" customFormat="1" ht="15" customHeight="1" x14ac:dyDescent="0.2">
      <c r="A16" s="1510" t="s">
        <v>632</v>
      </c>
      <c r="B16" s="1511"/>
      <c r="C16" s="1511"/>
      <c r="D16" s="1511"/>
      <c r="E16" s="1511"/>
      <c r="F16" s="1511"/>
      <c r="G16" s="1511"/>
      <c r="H16" s="1511"/>
      <c r="I16" s="1512"/>
      <c r="J16" s="433"/>
      <c r="K16" s="433"/>
      <c r="L16" s="433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</row>
    <row r="17" spans="1:261" s="17" customFormat="1" ht="57.75" customHeight="1" x14ac:dyDescent="0.2">
      <c r="A17" s="456"/>
      <c r="B17" s="457">
        <v>8927</v>
      </c>
      <c r="C17" s="458" t="s">
        <v>533</v>
      </c>
      <c r="D17" s="459" t="s">
        <v>289</v>
      </c>
      <c r="E17" s="811">
        <v>1</v>
      </c>
      <c r="F17" s="976">
        <v>2520.1000000000004</v>
      </c>
      <c r="G17" s="672">
        <f>F17-(F17/100)*$F$5</f>
        <v>2520.1000000000004</v>
      </c>
      <c r="H17" s="1154"/>
      <c r="I17" s="671">
        <f>G17*H17</f>
        <v>0</v>
      </c>
      <c r="J17" s="433"/>
      <c r="K17" s="433"/>
      <c r="L17" s="433"/>
      <c r="M17" s="35"/>
      <c r="N17" s="35"/>
      <c r="O17" s="483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</row>
    <row r="18" spans="1:261" s="17" customFormat="1" ht="15" customHeight="1" x14ac:dyDescent="0.2">
      <c r="A18" s="1513" t="s">
        <v>226</v>
      </c>
      <c r="B18" s="1514"/>
      <c r="C18" s="1514"/>
      <c r="D18" s="1514"/>
      <c r="E18" s="1514"/>
      <c r="F18" s="1514"/>
      <c r="G18" s="1514"/>
      <c r="H18" s="1514"/>
      <c r="I18" s="1515"/>
      <c r="J18" s="433"/>
      <c r="K18" s="433"/>
      <c r="L18" s="433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</row>
    <row r="19" spans="1:261" s="17" customFormat="1" ht="37.5" customHeight="1" x14ac:dyDescent="0.2">
      <c r="A19" s="1504"/>
      <c r="B19" s="977">
        <v>8530</v>
      </c>
      <c r="C19" s="460" t="s">
        <v>230</v>
      </c>
      <c r="D19" s="461" t="s">
        <v>289</v>
      </c>
      <c r="E19" s="812">
        <v>12</v>
      </c>
      <c r="F19" s="287">
        <v>490.1</v>
      </c>
      <c r="G19" s="816">
        <f>F19-(F19/100)*$F$5</f>
        <v>490.1</v>
      </c>
      <c r="H19" s="1155"/>
      <c r="I19" s="673">
        <f t="shared" si="0"/>
        <v>0</v>
      </c>
      <c r="J19" s="433"/>
      <c r="K19" s="433"/>
      <c r="L19" s="433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</row>
    <row r="20" spans="1:261" s="17" customFormat="1" ht="37.5" customHeight="1" x14ac:dyDescent="0.2">
      <c r="A20" s="1505"/>
      <c r="B20" s="978">
        <v>8531</v>
      </c>
      <c r="C20" s="979" t="s">
        <v>231</v>
      </c>
      <c r="D20" s="980" t="s">
        <v>289</v>
      </c>
      <c r="E20" s="981">
        <v>12</v>
      </c>
      <c r="F20" s="803">
        <v>736.30000000000007</v>
      </c>
      <c r="G20" s="982">
        <f>F20-(F20/100)*$F$5</f>
        <v>736.30000000000007</v>
      </c>
      <c r="H20" s="1156"/>
      <c r="I20" s="983">
        <f t="shared" si="0"/>
        <v>0</v>
      </c>
      <c r="J20" s="433"/>
      <c r="K20" s="433"/>
      <c r="L20" s="433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</row>
    <row r="21" spans="1:261" ht="17.25" customHeight="1" x14ac:dyDescent="0.2">
      <c r="A21" s="1514" t="s">
        <v>227</v>
      </c>
      <c r="B21" s="1514"/>
      <c r="C21" s="1514"/>
      <c r="D21" s="1514"/>
      <c r="E21" s="1514"/>
      <c r="F21" s="1514"/>
      <c r="G21" s="1514"/>
      <c r="H21" s="1514"/>
      <c r="I21" s="1514"/>
      <c r="J21" s="433"/>
      <c r="K21" s="433"/>
      <c r="L21" s="433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</row>
    <row r="22" spans="1:261" ht="24" customHeight="1" x14ac:dyDescent="0.2">
      <c r="A22" s="1506"/>
      <c r="B22" s="462">
        <v>8550</v>
      </c>
      <c r="C22" s="446" t="s">
        <v>628</v>
      </c>
      <c r="D22" s="463" t="s">
        <v>289</v>
      </c>
      <c r="E22" s="813">
        <v>1</v>
      </c>
      <c r="F22" s="820">
        <v>2125</v>
      </c>
      <c r="G22" s="817">
        <f>F22-(F22/100)*$F$5</f>
        <v>2125</v>
      </c>
      <c r="H22" s="1157"/>
      <c r="I22" s="674">
        <f t="shared" si="0"/>
        <v>0</v>
      </c>
      <c r="J22" s="433"/>
      <c r="K22" s="433"/>
      <c r="L22" s="433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</row>
    <row r="23" spans="1:261" ht="24" customHeight="1" x14ac:dyDescent="0.2">
      <c r="A23" s="1507"/>
      <c r="B23" s="443">
        <v>8551</v>
      </c>
      <c r="C23" s="445" t="s">
        <v>629</v>
      </c>
      <c r="D23" s="441" t="s">
        <v>289</v>
      </c>
      <c r="E23" s="810">
        <v>1</v>
      </c>
      <c r="F23" s="820">
        <v>1750</v>
      </c>
      <c r="G23" s="678">
        <f>F23-(F23/100)*$F$5</f>
        <v>1750</v>
      </c>
      <c r="H23" s="1152"/>
      <c r="I23" s="669">
        <f t="shared" si="0"/>
        <v>0</v>
      </c>
      <c r="J23" s="433"/>
      <c r="K23" s="433"/>
      <c r="L23" s="433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</row>
    <row r="24" spans="1:261" ht="21" customHeight="1" x14ac:dyDescent="0.2">
      <c r="A24" s="1508"/>
      <c r="B24" s="448">
        <v>8552</v>
      </c>
      <c r="C24" s="447" t="s">
        <v>630</v>
      </c>
      <c r="D24" s="444" t="s">
        <v>289</v>
      </c>
      <c r="E24" s="814">
        <v>1</v>
      </c>
      <c r="F24" s="820">
        <v>1500</v>
      </c>
      <c r="G24" s="818">
        <f>F24-(F24/100)*$F$5</f>
        <v>1500</v>
      </c>
      <c r="H24" s="1158"/>
      <c r="I24" s="675">
        <f t="shared" si="0"/>
        <v>0</v>
      </c>
      <c r="J24" s="433"/>
      <c r="K24" s="433"/>
      <c r="L24" s="433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</row>
    <row r="25" spans="1:261" ht="58.5" customHeight="1" x14ac:dyDescent="0.2">
      <c r="A25" s="464"/>
      <c r="B25" s="439">
        <v>8553</v>
      </c>
      <c r="C25" s="445" t="s">
        <v>631</v>
      </c>
      <c r="D25" s="441" t="s">
        <v>289</v>
      </c>
      <c r="E25" s="810">
        <v>1</v>
      </c>
      <c r="F25" s="820">
        <v>5250</v>
      </c>
      <c r="G25" s="678">
        <f>F25-(F25/100)*$F$5</f>
        <v>5250</v>
      </c>
      <c r="H25" s="1152"/>
      <c r="I25" s="669">
        <f t="shared" si="0"/>
        <v>0</v>
      </c>
      <c r="J25" s="433"/>
      <c r="K25" s="433"/>
      <c r="L25" s="433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</row>
    <row r="26" spans="1:261" s="471" customFormat="1" ht="21" customHeight="1" x14ac:dyDescent="0.25">
      <c r="A26" s="467"/>
      <c r="B26" s="467"/>
      <c r="C26" s="469" t="s">
        <v>228</v>
      </c>
      <c r="D26" s="465"/>
      <c r="E26" s="465"/>
      <c r="F26" s="819"/>
      <c r="G26" s="465"/>
      <c r="H26" s="465"/>
      <c r="I26" s="468"/>
      <c r="J26" s="466"/>
      <c r="K26" s="466"/>
      <c r="L26" s="466"/>
      <c r="M26" s="470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  <c r="AA26" s="470"/>
      <c r="AB26" s="470"/>
      <c r="AC26" s="470"/>
      <c r="AD26" s="470"/>
      <c r="AE26" s="470"/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  <c r="AS26" s="470"/>
      <c r="AT26" s="470"/>
      <c r="AU26" s="470"/>
      <c r="AV26" s="470"/>
      <c r="AW26" s="470"/>
      <c r="AX26" s="470"/>
      <c r="AY26" s="470"/>
      <c r="AZ26" s="470"/>
      <c r="BA26" s="470"/>
      <c r="BB26" s="470"/>
      <c r="BC26" s="470"/>
      <c r="BD26" s="470"/>
      <c r="BE26" s="470"/>
      <c r="BF26" s="470"/>
      <c r="BG26" s="470"/>
      <c r="BH26" s="470"/>
      <c r="BI26" s="470"/>
      <c r="BJ26" s="470"/>
      <c r="BK26" s="470"/>
      <c r="BL26" s="470"/>
      <c r="BM26" s="470"/>
      <c r="BN26" s="470"/>
      <c r="BO26" s="470"/>
      <c r="BP26" s="470"/>
      <c r="BQ26" s="470"/>
      <c r="BR26" s="470"/>
      <c r="BS26" s="470"/>
      <c r="BT26" s="470"/>
      <c r="BU26" s="470"/>
      <c r="BV26" s="470"/>
      <c r="BW26" s="470"/>
      <c r="BX26" s="470"/>
      <c r="BY26" s="470"/>
      <c r="BZ26" s="470"/>
      <c r="CA26" s="470"/>
      <c r="CB26" s="470"/>
      <c r="CC26" s="470"/>
      <c r="CD26" s="470"/>
      <c r="CE26" s="470"/>
      <c r="CF26" s="470"/>
      <c r="CG26" s="470"/>
      <c r="CH26" s="470"/>
      <c r="CI26" s="470"/>
      <c r="CJ26" s="470"/>
      <c r="CK26" s="470"/>
      <c r="CL26" s="470"/>
      <c r="CM26" s="470"/>
      <c r="CN26" s="470"/>
      <c r="CO26" s="470"/>
      <c r="CP26" s="470"/>
      <c r="CQ26" s="470"/>
      <c r="CR26" s="470"/>
      <c r="CS26" s="470"/>
      <c r="CT26" s="470"/>
      <c r="CU26" s="470"/>
      <c r="CV26" s="470"/>
      <c r="CW26" s="470"/>
      <c r="CX26" s="470"/>
      <c r="CY26" s="470"/>
      <c r="CZ26" s="470"/>
      <c r="DA26" s="470"/>
      <c r="DB26" s="470"/>
      <c r="DC26" s="470"/>
      <c r="DD26" s="470"/>
      <c r="DE26" s="470"/>
      <c r="DF26" s="470"/>
      <c r="DG26" s="470"/>
      <c r="DH26" s="470"/>
      <c r="DI26" s="470"/>
      <c r="DJ26" s="470"/>
      <c r="DK26" s="470"/>
      <c r="DL26" s="470"/>
      <c r="DM26" s="470"/>
      <c r="DN26" s="470"/>
      <c r="DO26" s="470"/>
      <c r="DP26" s="470"/>
      <c r="DQ26" s="470"/>
      <c r="DR26" s="470"/>
      <c r="DS26" s="470"/>
      <c r="DT26" s="470"/>
      <c r="DU26" s="470"/>
      <c r="DV26" s="470"/>
      <c r="DW26" s="470"/>
      <c r="DX26" s="470"/>
      <c r="DY26" s="470"/>
      <c r="DZ26" s="470"/>
      <c r="EA26" s="470"/>
      <c r="EB26" s="470"/>
      <c r="EC26" s="470"/>
      <c r="ED26" s="470"/>
      <c r="EE26" s="470"/>
      <c r="EF26" s="470"/>
      <c r="EG26" s="470"/>
      <c r="EH26" s="470"/>
      <c r="EI26" s="470"/>
      <c r="EJ26" s="470"/>
      <c r="EK26" s="470"/>
      <c r="EL26" s="470"/>
      <c r="EM26" s="470"/>
      <c r="EN26" s="470"/>
      <c r="EO26" s="470"/>
      <c r="EP26" s="470"/>
      <c r="EQ26" s="470"/>
      <c r="ER26" s="470"/>
      <c r="ES26" s="470"/>
      <c r="ET26" s="470"/>
      <c r="EU26" s="470"/>
      <c r="EV26" s="470"/>
      <c r="EW26" s="470"/>
      <c r="EX26" s="470"/>
      <c r="EY26" s="470"/>
      <c r="EZ26" s="470"/>
      <c r="FA26" s="470"/>
      <c r="FB26" s="470"/>
      <c r="FC26" s="470"/>
      <c r="FD26" s="470"/>
      <c r="FE26" s="470"/>
      <c r="FF26" s="470"/>
      <c r="FG26" s="470"/>
      <c r="FH26" s="470"/>
      <c r="FI26" s="470"/>
      <c r="FJ26" s="470"/>
      <c r="FK26" s="470"/>
      <c r="FL26" s="470"/>
      <c r="FM26" s="470"/>
      <c r="FN26" s="470"/>
      <c r="FO26" s="470"/>
      <c r="FP26" s="470"/>
      <c r="FQ26" s="470"/>
      <c r="FR26" s="470"/>
      <c r="FS26" s="470"/>
      <c r="FT26" s="470"/>
      <c r="FU26" s="470"/>
      <c r="FV26" s="470"/>
      <c r="FW26" s="470"/>
      <c r="FX26" s="470"/>
      <c r="FY26" s="470"/>
      <c r="FZ26" s="470"/>
      <c r="GA26" s="470"/>
      <c r="GB26" s="470"/>
      <c r="GC26" s="470"/>
      <c r="GD26" s="470"/>
      <c r="GE26" s="470"/>
      <c r="GF26" s="470"/>
      <c r="GG26" s="470"/>
      <c r="GH26" s="470"/>
      <c r="GI26" s="470"/>
      <c r="GJ26" s="470"/>
      <c r="GK26" s="470"/>
      <c r="GL26" s="470"/>
      <c r="GM26" s="470"/>
      <c r="GN26" s="470"/>
      <c r="GO26" s="470"/>
      <c r="GP26" s="470"/>
      <c r="GQ26" s="470"/>
      <c r="GR26" s="470"/>
      <c r="GS26" s="470"/>
      <c r="GT26" s="470"/>
      <c r="GU26" s="470"/>
      <c r="GV26" s="470"/>
      <c r="GW26" s="470"/>
      <c r="GX26" s="470"/>
      <c r="GY26" s="470"/>
      <c r="GZ26" s="470"/>
      <c r="HA26" s="470"/>
      <c r="HB26" s="470"/>
      <c r="HC26" s="470"/>
      <c r="HD26" s="470"/>
      <c r="HE26" s="470"/>
      <c r="HF26" s="470"/>
      <c r="HG26" s="470"/>
      <c r="HH26" s="470"/>
      <c r="HI26" s="470"/>
      <c r="HJ26" s="470"/>
      <c r="HK26" s="470"/>
      <c r="HL26" s="470"/>
      <c r="HM26" s="470"/>
      <c r="HN26" s="470"/>
      <c r="HO26" s="470"/>
      <c r="HP26" s="470"/>
      <c r="HQ26" s="470"/>
      <c r="HR26" s="470"/>
      <c r="HS26" s="470"/>
      <c r="HT26" s="470"/>
      <c r="HU26" s="470"/>
      <c r="HV26" s="470"/>
      <c r="HW26" s="470"/>
      <c r="HX26" s="470"/>
      <c r="HY26" s="470"/>
      <c r="HZ26" s="470"/>
      <c r="IA26" s="470"/>
      <c r="IB26" s="470"/>
      <c r="IC26" s="470"/>
      <c r="ID26" s="470"/>
      <c r="IE26" s="470"/>
      <c r="IF26" s="470"/>
      <c r="IG26" s="470"/>
      <c r="IH26" s="470"/>
      <c r="II26" s="470"/>
      <c r="IJ26" s="470"/>
      <c r="IK26" s="470"/>
      <c r="IL26" s="470"/>
      <c r="IM26" s="470"/>
      <c r="IN26" s="470"/>
      <c r="IO26" s="470"/>
      <c r="IP26" s="470"/>
      <c r="IQ26" s="470"/>
      <c r="IR26" s="470"/>
      <c r="IS26" s="470"/>
      <c r="IT26" s="470"/>
      <c r="IU26" s="470"/>
      <c r="IV26" s="470"/>
      <c r="IW26" s="470"/>
      <c r="IX26" s="470"/>
      <c r="IY26" s="470"/>
      <c r="IZ26" s="470"/>
      <c r="JA26" s="470"/>
    </row>
    <row r="27" spans="1:261" ht="58.5" customHeight="1" x14ac:dyDescent="0.2">
      <c r="A27" s="472"/>
      <c r="B27" s="480">
        <v>7500</v>
      </c>
      <c r="C27" s="667" t="s">
        <v>483</v>
      </c>
      <c r="D27" s="451" t="s">
        <v>289</v>
      </c>
      <c r="E27" s="577">
        <v>1</v>
      </c>
      <c r="F27" s="695">
        <v>835.38000000000011</v>
      </c>
      <c r="G27" s="677">
        <f t="shared" ref="G27:G33" si="1">F27-(F27/100)*$F$5</f>
        <v>835.38000000000011</v>
      </c>
      <c r="H27" s="1159"/>
      <c r="I27" s="589">
        <f t="shared" si="0"/>
        <v>0</v>
      </c>
      <c r="J27" s="434"/>
      <c r="K27" s="434"/>
      <c r="L27" s="434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</row>
    <row r="28" spans="1:261" ht="58.5" customHeight="1" x14ac:dyDescent="0.2">
      <c r="A28" s="473"/>
      <c r="B28" s="481">
        <v>7505</v>
      </c>
      <c r="C28" s="475" t="s">
        <v>484</v>
      </c>
      <c r="D28" s="452" t="s">
        <v>289</v>
      </c>
      <c r="E28" s="578">
        <v>1</v>
      </c>
      <c r="F28" s="696">
        <v>835.38000000000011</v>
      </c>
      <c r="G28" s="676">
        <f t="shared" si="1"/>
        <v>835.38000000000011</v>
      </c>
      <c r="H28" s="1160"/>
      <c r="I28" s="588">
        <f t="shared" si="0"/>
        <v>0</v>
      </c>
      <c r="J28" s="435"/>
      <c r="K28" s="435"/>
      <c r="L28" s="4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</row>
    <row r="29" spans="1:261" ht="58.5" customHeight="1" x14ac:dyDescent="0.2">
      <c r="A29" s="474"/>
      <c r="B29" s="482">
        <v>7510</v>
      </c>
      <c r="C29" s="476" t="s">
        <v>485</v>
      </c>
      <c r="D29" s="451" t="s">
        <v>289</v>
      </c>
      <c r="E29" s="579">
        <v>1</v>
      </c>
      <c r="F29" s="697">
        <v>1280.4480000000003</v>
      </c>
      <c r="G29" s="670">
        <f t="shared" si="1"/>
        <v>1280.4480000000003</v>
      </c>
      <c r="H29" s="1161"/>
      <c r="I29" s="587">
        <f t="shared" si="0"/>
        <v>0</v>
      </c>
      <c r="J29" s="435"/>
      <c r="K29" s="435"/>
      <c r="L29" s="4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</row>
    <row r="30" spans="1:261" ht="58.5" customHeight="1" x14ac:dyDescent="0.2">
      <c r="A30" s="474"/>
      <c r="B30" s="481">
        <v>7515</v>
      </c>
      <c r="C30" s="477" t="s">
        <v>486</v>
      </c>
      <c r="D30" s="450" t="s">
        <v>289</v>
      </c>
      <c r="E30" s="580">
        <v>1</v>
      </c>
      <c r="F30" s="697">
        <v>1280.4480000000003</v>
      </c>
      <c r="G30" s="676">
        <f t="shared" si="1"/>
        <v>1280.4480000000003</v>
      </c>
      <c r="H30" s="1162"/>
      <c r="I30" s="588">
        <f t="shared" si="0"/>
        <v>0</v>
      </c>
      <c r="J30" s="435"/>
      <c r="K30" s="435"/>
      <c r="L30" s="4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</row>
    <row r="31" spans="1:261" ht="58.5" customHeight="1" x14ac:dyDescent="0.2">
      <c r="A31" s="474"/>
      <c r="B31" s="482">
        <v>7520</v>
      </c>
      <c r="C31" s="478" t="s">
        <v>487</v>
      </c>
      <c r="D31" s="449" t="s">
        <v>289</v>
      </c>
      <c r="E31" s="581">
        <v>1</v>
      </c>
      <c r="F31" s="697">
        <v>1991.9952000000003</v>
      </c>
      <c r="G31" s="670">
        <f t="shared" si="1"/>
        <v>1991.9952000000003</v>
      </c>
      <c r="H31" s="1163"/>
      <c r="I31" s="587">
        <f t="shared" si="0"/>
        <v>0</v>
      </c>
      <c r="J31" s="435"/>
      <c r="K31" s="435"/>
      <c r="L31" s="4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</row>
    <row r="32" spans="1:261" ht="58.5" customHeight="1" x14ac:dyDescent="0.2">
      <c r="A32" s="473"/>
      <c r="B32" s="481">
        <v>7525</v>
      </c>
      <c r="C32" s="479" t="s">
        <v>488</v>
      </c>
      <c r="D32" s="453" t="s">
        <v>289</v>
      </c>
      <c r="E32" s="580">
        <v>1</v>
      </c>
      <c r="F32" s="696">
        <v>2281.5</v>
      </c>
      <c r="G32" s="676">
        <f t="shared" si="1"/>
        <v>2281.5</v>
      </c>
      <c r="H32" s="1164"/>
      <c r="I32" s="588">
        <f t="shared" si="0"/>
        <v>0</v>
      </c>
      <c r="J32" s="435"/>
      <c r="K32" s="435"/>
      <c r="L32" s="4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</row>
    <row r="33" spans="1:261" ht="58.5" customHeight="1" x14ac:dyDescent="0.2">
      <c r="A33" s="474"/>
      <c r="B33" s="482">
        <v>7590</v>
      </c>
      <c r="C33" s="666" t="s">
        <v>489</v>
      </c>
      <c r="D33" s="449" t="s">
        <v>289</v>
      </c>
      <c r="E33" s="581">
        <v>1</v>
      </c>
      <c r="F33" s="697">
        <v>196.07500000000002</v>
      </c>
      <c r="G33" s="678">
        <f t="shared" si="1"/>
        <v>196.07500000000002</v>
      </c>
      <c r="H33" s="1163"/>
      <c r="I33" s="587">
        <f t="shared" si="0"/>
        <v>0</v>
      </c>
      <c r="J33" s="435"/>
      <c r="K33" s="435"/>
      <c r="L33" s="4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</row>
    <row r="34" spans="1:261" ht="20.25" x14ac:dyDescent="0.2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</row>
    <row r="35" spans="1:261" ht="20.25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</row>
    <row r="36" spans="1:261" ht="20.25" x14ac:dyDescent="0.2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</row>
    <row r="37" spans="1:261" ht="20.25" x14ac:dyDescent="0.2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</row>
    <row r="38" spans="1:261" ht="20.25" x14ac:dyDescent="0.2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</row>
    <row r="39" spans="1:261" ht="20.25" x14ac:dyDescent="0.2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</row>
    <row r="40" spans="1:261" ht="20.25" x14ac:dyDescent="0.2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1:261" ht="20.25" x14ac:dyDescent="0.2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1:261" ht="20.25" x14ac:dyDescent="0.2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</row>
    <row r="43" spans="1:261" ht="20.25" x14ac:dyDescent="0.2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</row>
    <row r="44" spans="1:261" ht="20.25" x14ac:dyDescent="0.2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</row>
    <row r="45" spans="1:261" ht="20.25" x14ac:dyDescent="0.2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</row>
    <row r="46" spans="1:261" ht="20.25" x14ac:dyDescent="0.2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</row>
    <row r="47" spans="1:261" ht="20.25" x14ac:dyDescent="0.2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</row>
    <row r="48" spans="1:261" ht="20.25" x14ac:dyDescent="0.2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</row>
    <row r="49" spans="1:12" ht="20.25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</row>
    <row r="50" spans="1:12" ht="20.25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</row>
    <row r="51" spans="1:12" ht="20.2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1:12" ht="20.25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1:12" ht="20.25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</row>
    <row r="54" spans="1:12" ht="20.25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</row>
    <row r="55" spans="1:12" ht="20.25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</row>
    <row r="56" spans="1:12" ht="20.25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</row>
    <row r="57" spans="1:12" ht="20.25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ht="20.25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ht="20.25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ht="20.25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</row>
    <row r="61" spans="1:12" ht="20.25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</row>
    <row r="62" spans="1:12" ht="20.25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</row>
    <row r="63" spans="1:12" ht="20.25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</row>
    <row r="64" spans="1:12" ht="20.25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</row>
    <row r="65" spans="1:12" ht="20.25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</row>
    <row r="66" spans="1:12" ht="20.25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</row>
    <row r="67" spans="1:12" ht="20.25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</row>
    <row r="68" spans="1:12" ht="20.25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</row>
    <row r="69" spans="1:12" ht="20.25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</row>
    <row r="70" spans="1:12" ht="20.25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</row>
    <row r="71" spans="1:12" ht="20.25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</row>
    <row r="72" spans="1:12" ht="20.25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</row>
    <row r="73" spans="1:12" ht="20.25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</row>
    <row r="74" spans="1:12" ht="20.25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</row>
    <row r="75" spans="1:12" ht="20.25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</row>
    <row r="76" spans="1:12" ht="20.25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</row>
    <row r="77" spans="1:12" ht="20.25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</row>
    <row r="78" spans="1:12" ht="20.25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</row>
    <row r="79" spans="1:12" ht="20.25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</row>
    <row r="80" spans="1:12" ht="20.25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</row>
    <row r="81" spans="1:12" ht="20.25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</row>
  </sheetData>
  <sheetProtection algorithmName="SHA-512" hashValue="sNLP/ceMyy7EPnxlcHVR9h/tAuH3z/8CJwlKx74cH5uUSleRPj4xAHnsETyB4yyG5anp1cFfKQovZP4bnS2n4g==" saltValue="8VBJtZaJ2Y3kwYQrz+hQjA==" spinCount="100000" sheet="1" objects="1" scenarios="1"/>
  <mergeCells count="11">
    <mergeCell ref="H5:I5"/>
    <mergeCell ref="A3:I3"/>
    <mergeCell ref="A5:E5"/>
    <mergeCell ref="A19:A20"/>
    <mergeCell ref="A22:A24"/>
    <mergeCell ref="A9:A11"/>
    <mergeCell ref="A12:I12"/>
    <mergeCell ref="A14:I14"/>
    <mergeCell ref="A18:I18"/>
    <mergeCell ref="A21:I21"/>
    <mergeCell ref="A16:I16"/>
  </mergeCells>
  <pageMargins left="0.25" right="0.25" top="0.75" bottom="0.75" header="0.3" footer="0.3"/>
  <pageSetup paperSize="9" scale="65" fitToHeight="0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I15"/>
  <sheetViews>
    <sheetView view="pageBreakPreview" zoomScale="85" zoomScaleNormal="100" zoomScaleSheetLayoutView="85" workbookViewId="0">
      <selection activeCell="L7" sqref="L7"/>
    </sheetView>
  </sheetViews>
  <sheetFormatPr defaultColWidth="9.140625" defaultRowHeight="15" x14ac:dyDescent="0.25"/>
  <cols>
    <col min="1" max="1" width="26.7109375" style="750" customWidth="1"/>
    <col min="2" max="2" width="16.42578125" style="750" customWidth="1"/>
    <col min="3" max="3" width="66.140625" style="750" bestFit="1" customWidth="1"/>
    <col min="4" max="4" width="17.42578125" style="750" customWidth="1"/>
    <col min="5" max="5" width="16.140625" style="750" customWidth="1"/>
    <col min="6" max="16384" width="9.140625" style="750"/>
  </cols>
  <sheetData>
    <row r="1" spans="1:9" ht="108.75" customHeight="1" x14ac:dyDescent="0.25">
      <c r="A1" s="750" t="s">
        <v>189</v>
      </c>
    </row>
    <row r="2" spans="1:9" s="1016" customFormat="1" ht="28.5" customHeight="1" x14ac:dyDescent="0.4">
      <c r="A2" s="1222" t="s">
        <v>845</v>
      </c>
      <c r="B2" s="1005"/>
      <c r="C2" s="1005"/>
      <c r="D2" s="1005"/>
      <c r="E2" s="1005"/>
      <c r="F2" s="1005"/>
      <c r="G2" s="1005"/>
      <c r="H2" s="1005"/>
      <c r="I2" s="1005"/>
    </row>
    <row r="3" spans="1:9" ht="34.5" customHeight="1" x14ac:dyDescent="0.25">
      <c r="A3" s="1516" t="s">
        <v>578</v>
      </c>
      <c r="B3" s="1516"/>
      <c r="C3" s="1516"/>
      <c r="D3" s="1516"/>
      <c r="E3" s="1516"/>
    </row>
    <row r="4" spans="1:9" ht="60" x14ac:dyDescent="0.25">
      <c r="A4" s="751" t="s">
        <v>34</v>
      </c>
      <c r="B4" s="751" t="s">
        <v>579</v>
      </c>
      <c r="C4" s="751" t="s">
        <v>0</v>
      </c>
      <c r="D4" s="751" t="s">
        <v>580</v>
      </c>
      <c r="E4" s="751" t="s">
        <v>581</v>
      </c>
    </row>
    <row r="5" spans="1:9" ht="27.75" customHeight="1" x14ac:dyDescent="0.25">
      <c r="A5" s="1517" t="s">
        <v>582</v>
      </c>
      <c r="B5" s="1517"/>
      <c r="C5" s="1517"/>
      <c r="D5" s="1517"/>
      <c r="E5" s="1517"/>
    </row>
    <row r="6" spans="1:9" ht="116.25" customHeight="1" x14ac:dyDescent="0.25">
      <c r="A6" s="768"/>
      <c r="B6" s="769"/>
      <c r="C6" s="770" t="s">
        <v>583</v>
      </c>
      <c r="D6" s="771">
        <v>100</v>
      </c>
      <c r="E6" s="772">
        <v>15000</v>
      </c>
    </row>
    <row r="7" spans="1:9" ht="111.75" customHeight="1" x14ac:dyDescent="0.25">
      <c r="A7" s="773"/>
      <c r="B7" s="774"/>
      <c r="C7" s="775" t="s">
        <v>584</v>
      </c>
      <c r="D7" s="776">
        <v>550</v>
      </c>
      <c r="E7" s="777">
        <v>250000</v>
      </c>
    </row>
    <row r="8" spans="1:9" ht="93" customHeight="1" x14ac:dyDescent="0.25">
      <c r="A8" s="778"/>
      <c r="B8" s="774"/>
      <c r="C8" s="775" t="s">
        <v>585</v>
      </c>
      <c r="D8" s="776">
        <v>150</v>
      </c>
      <c r="E8" s="777">
        <v>41000</v>
      </c>
    </row>
    <row r="9" spans="1:9" ht="90.75" customHeight="1" x14ac:dyDescent="0.25">
      <c r="A9" s="779"/>
      <c r="B9" s="780"/>
      <c r="C9" s="781" t="s">
        <v>586</v>
      </c>
      <c r="D9" s="782">
        <v>700</v>
      </c>
      <c r="E9" s="783">
        <v>330000</v>
      </c>
    </row>
    <row r="10" spans="1:9" ht="30" customHeight="1" x14ac:dyDescent="0.25">
      <c r="A10" s="1517" t="s">
        <v>587</v>
      </c>
      <c r="B10" s="1517"/>
      <c r="C10" s="1517"/>
      <c r="D10" s="1517"/>
      <c r="E10" s="1517"/>
    </row>
    <row r="11" spans="1:9" ht="96.75" customHeight="1" x14ac:dyDescent="0.25">
      <c r="A11" s="784"/>
      <c r="B11" s="785"/>
      <c r="C11" s="770" t="s">
        <v>592</v>
      </c>
      <c r="D11" s="786">
        <v>100</v>
      </c>
      <c r="E11" s="787">
        <v>9000</v>
      </c>
    </row>
    <row r="12" spans="1:9" ht="100.5" customHeight="1" x14ac:dyDescent="0.25">
      <c r="A12" s="778"/>
      <c r="B12" s="774"/>
      <c r="C12" s="775" t="s">
        <v>588</v>
      </c>
      <c r="D12" s="776">
        <v>150</v>
      </c>
      <c r="E12" s="777">
        <v>30000</v>
      </c>
    </row>
    <row r="13" spans="1:9" ht="97.5" customHeight="1" x14ac:dyDescent="0.25">
      <c r="A13" s="779"/>
      <c r="B13" s="780"/>
      <c r="C13" s="788" t="s">
        <v>589</v>
      </c>
      <c r="D13" s="782">
        <v>400</v>
      </c>
      <c r="E13" s="783">
        <v>60000</v>
      </c>
    </row>
    <row r="14" spans="1:9" ht="31.5" customHeight="1" x14ac:dyDescent="0.25">
      <c r="A14" s="1518" t="s">
        <v>590</v>
      </c>
      <c r="B14" s="1518"/>
      <c r="C14" s="1518"/>
      <c r="D14" s="1518"/>
      <c r="E14" s="1518"/>
    </row>
    <row r="15" spans="1:9" ht="157.5" customHeight="1" x14ac:dyDescent="0.25">
      <c r="A15" s="789"/>
      <c r="B15" s="790"/>
      <c r="C15" s="791" t="s">
        <v>591</v>
      </c>
      <c r="D15" s="792">
        <v>2500</v>
      </c>
      <c r="E15" s="793">
        <v>200000</v>
      </c>
    </row>
  </sheetData>
  <sheetProtection algorithmName="SHA-512" hashValue="42E//nMy4nCKVoQQEIOvM9KhnD3APImHu2h6NAtgxidz4Z8s0RauYeDfNEqLxM9wzNAhcPEznlBfqVk6m++zVg==" saltValue="SpVmsnAMnMRNopaXQ6MwVA==" spinCount="100000" sheet="1" objects="1" scenarios="1"/>
  <mergeCells count="4">
    <mergeCell ref="A3:E3"/>
    <mergeCell ref="A5:E5"/>
    <mergeCell ref="A10:E10"/>
    <mergeCell ref="A14:E14"/>
  </mergeCells>
  <pageMargins left="0.7" right="0.7" top="0.75" bottom="0.75" header="0.3" footer="0.3"/>
  <pageSetup paperSize="9" scale="6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00"/>
  </sheetPr>
  <dimension ref="A1:R102"/>
  <sheetViews>
    <sheetView tabSelected="1" view="pageBreakPreview" zoomScaleNormal="100" zoomScaleSheetLayoutView="100" workbookViewId="0"/>
  </sheetViews>
  <sheetFormatPr defaultRowHeight="12.75" x14ac:dyDescent="0.2"/>
  <cols>
    <col min="1" max="1" width="8.7109375" customWidth="1"/>
    <col min="2" max="2" width="1.42578125" hidden="1" customWidth="1"/>
    <col min="3" max="3" width="29.28515625" customWidth="1"/>
    <col min="4" max="4" width="5.85546875" customWidth="1"/>
    <col min="5" max="5" width="31.140625" customWidth="1"/>
    <col min="6" max="6" width="2.5703125" customWidth="1"/>
    <col min="7" max="7" width="10.28515625" customWidth="1"/>
    <col min="9" max="9" width="8.140625" customWidth="1"/>
    <col min="10" max="12" width="8.85546875" hidden="1" customWidth="1"/>
    <col min="13" max="13" width="0.42578125" hidden="1" customWidth="1"/>
    <col min="19" max="19" width="0.85546875" customWidth="1"/>
  </cols>
  <sheetData>
    <row r="1" spans="1:18" x14ac:dyDescent="0.2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x14ac:dyDescent="0.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x14ac:dyDescent="0.2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x14ac:dyDescent="0.2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x14ac:dyDescent="0.2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idden="1" x14ac:dyDescent="0.2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spans="1:18" hidden="1" x14ac:dyDescent="0.2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idden="1" x14ac:dyDescent="0.2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6.75" customHeight="1" x14ac:dyDescent="0.2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 ht="18" x14ac:dyDescent="0.25">
      <c r="A10" s="1263" t="s">
        <v>843</v>
      </c>
      <c r="B10" s="1263"/>
      <c r="C10" s="1263"/>
      <c r="D10" s="1263"/>
      <c r="E10" s="1263"/>
      <c r="F10" s="1263"/>
      <c r="G10" s="1263"/>
      <c r="H10" s="1263"/>
      <c r="I10" s="1263"/>
      <c r="J10" s="1263"/>
      <c r="K10" s="1263"/>
      <c r="L10" s="1263"/>
      <c r="M10" s="1263"/>
      <c r="N10" s="1263"/>
      <c r="O10" s="1263"/>
      <c r="P10" s="1263"/>
      <c r="Q10" s="1263"/>
      <c r="R10" s="1263"/>
    </row>
    <row r="11" spans="1:18" x14ac:dyDescent="0.2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x14ac:dyDescent="0.2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x14ac:dyDescent="0.2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x14ac:dyDescent="0.2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1.25" customHeight="1" x14ac:dyDescent="0.2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1.25" hidden="1" customHeight="1" x14ac:dyDescent="0.2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2:5" s="65" customFormat="1" ht="11.25" hidden="1" customHeight="1" x14ac:dyDescent="0.2"/>
    <row r="18" spans="2:5" s="65" customFormat="1" ht="11.25" customHeight="1" x14ac:dyDescent="0.2">
      <c r="B18" s="66"/>
      <c r="C18" s="1264"/>
      <c r="D18" s="1265"/>
      <c r="E18" s="1265"/>
    </row>
    <row r="19" spans="2:5" s="65" customFormat="1" x14ac:dyDescent="0.2">
      <c r="B19" s="67"/>
      <c r="C19" s="698"/>
      <c r="D19" s="698"/>
      <c r="E19" s="68"/>
    </row>
    <row r="20" spans="2:5" s="65" customFormat="1" ht="14.45" customHeight="1" x14ac:dyDescent="0.2">
      <c r="B20" s="67"/>
      <c r="C20" s="699"/>
      <c r="D20" s="698"/>
      <c r="E20" s="699"/>
    </row>
    <row r="21" spans="2:5" s="65" customFormat="1" ht="16.149999999999999" customHeight="1" x14ac:dyDescent="0.2">
      <c r="B21" s="67"/>
      <c r="C21" s="698"/>
      <c r="D21" s="698"/>
      <c r="E21" s="68"/>
    </row>
    <row r="22" spans="2:5" s="65" customFormat="1" ht="15.6" customHeight="1" x14ac:dyDescent="0.2">
      <c r="B22" s="67"/>
      <c r="C22" s="699"/>
      <c r="D22" s="698"/>
      <c r="E22" s="699"/>
    </row>
    <row r="23" spans="2:5" s="65" customFormat="1" ht="15.6" customHeight="1" x14ac:dyDescent="0.2">
      <c r="B23" s="67"/>
      <c r="C23" s="698"/>
      <c r="D23" s="698"/>
      <c r="E23" s="68"/>
    </row>
    <row r="24" spans="2:5" s="65" customFormat="1" ht="15.6" customHeight="1" x14ac:dyDescent="0.2">
      <c r="B24" s="67"/>
      <c r="C24" s="699"/>
      <c r="D24" s="698"/>
      <c r="E24" s="699"/>
    </row>
    <row r="25" spans="2:5" s="65" customFormat="1" ht="15.6" customHeight="1" x14ac:dyDescent="0.2">
      <c r="B25" s="67"/>
      <c r="C25" s="698"/>
      <c r="D25" s="698"/>
    </row>
    <row r="26" spans="2:5" s="65" customFormat="1" ht="15.6" customHeight="1" x14ac:dyDescent="0.2">
      <c r="B26" s="67"/>
      <c r="C26" s="699"/>
      <c r="D26" s="698"/>
      <c r="E26" s="699"/>
    </row>
    <row r="27" spans="2:5" s="65" customFormat="1" ht="15.6" customHeight="1" x14ac:dyDescent="0.2">
      <c r="B27" s="67"/>
      <c r="C27" s="698"/>
      <c r="D27" s="698"/>
    </row>
    <row r="28" spans="2:5" s="65" customFormat="1" ht="27" customHeight="1" x14ac:dyDescent="0.2">
      <c r="B28" s="67"/>
      <c r="C28" s="699"/>
      <c r="D28" s="698"/>
      <c r="E28" s="699"/>
    </row>
    <row r="29" spans="2:5" s="65" customFormat="1" ht="15.6" customHeight="1" x14ac:dyDescent="0.2">
      <c r="B29" s="67"/>
      <c r="C29" s="698"/>
      <c r="D29" s="698"/>
    </row>
    <row r="30" spans="2:5" s="65" customFormat="1" ht="15.6" customHeight="1" x14ac:dyDescent="0.2">
      <c r="B30" s="67"/>
      <c r="C30" s="699"/>
      <c r="D30" s="698"/>
      <c r="E30" s="699"/>
    </row>
    <row r="31" spans="2:5" s="65" customFormat="1" ht="15.6" customHeight="1" x14ac:dyDescent="0.2">
      <c r="B31" s="67"/>
      <c r="C31" s="698"/>
      <c r="D31" s="698"/>
    </row>
    <row r="32" spans="2:5" s="65" customFormat="1" ht="15.6" customHeight="1" x14ac:dyDescent="0.2">
      <c r="B32" s="67"/>
      <c r="C32" s="698"/>
      <c r="D32" s="698"/>
    </row>
    <row r="33" spans="2:4" s="65" customFormat="1" ht="15.6" customHeight="1" x14ac:dyDescent="0.2">
      <c r="B33" s="67"/>
      <c r="C33" s="698"/>
      <c r="D33" s="698"/>
    </row>
    <row r="34" spans="2:4" s="65" customFormat="1" ht="15.6" customHeight="1" x14ac:dyDescent="0.2">
      <c r="B34" s="67"/>
      <c r="C34" s="698"/>
      <c r="D34" s="698"/>
    </row>
    <row r="35" spans="2:4" s="65" customFormat="1" ht="15.6" customHeight="1" x14ac:dyDescent="0.2">
      <c r="B35" s="67"/>
      <c r="C35" s="698"/>
      <c r="D35" s="698"/>
    </row>
    <row r="36" spans="2:4" s="65" customFormat="1" ht="15.6" customHeight="1" x14ac:dyDescent="0.2">
      <c r="B36" s="67"/>
      <c r="C36" s="698"/>
      <c r="D36" s="698"/>
    </row>
    <row r="37" spans="2:4" s="65" customFormat="1" ht="15.6" customHeight="1" x14ac:dyDescent="0.2">
      <c r="B37" s="67"/>
      <c r="C37" s="698"/>
      <c r="D37" s="698"/>
    </row>
    <row r="38" spans="2:4" s="65" customFormat="1" ht="15.6" customHeight="1" x14ac:dyDescent="0.2">
      <c r="B38" s="67"/>
      <c r="C38" s="698"/>
      <c r="D38" s="698"/>
    </row>
    <row r="39" spans="2:4" s="65" customFormat="1" ht="15.6" customHeight="1" x14ac:dyDescent="0.2">
      <c r="B39" s="67"/>
      <c r="C39" s="698"/>
      <c r="D39" s="698"/>
    </row>
    <row r="40" spans="2:4" s="65" customFormat="1" ht="10.9" customHeight="1" x14ac:dyDescent="0.2"/>
    <row r="41" spans="2:4" ht="10.9" customHeight="1" x14ac:dyDescent="0.2"/>
    <row r="42" spans="2:4" ht="10.9" customHeight="1" x14ac:dyDescent="0.2"/>
    <row r="43" spans="2:4" ht="10.9" customHeight="1" x14ac:dyDescent="0.2"/>
    <row r="44" spans="2:4" ht="10.9" customHeight="1" x14ac:dyDescent="0.2"/>
    <row r="45" spans="2:4" ht="10.9" customHeight="1" x14ac:dyDescent="0.2"/>
    <row r="46" spans="2:4" ht="10.9" customHeight="1" x14ac:dyDescent="0.2"/>
    <row r="47" spans="2:4" ht="10.9" customHeight="1" x14ac:dyDescent="0.2"/>
    <row r="48" spans="2:4" ht="10.9" customHeight="1" x14ac:dyDescent="0.2"/>
    <row r="49" ht="10.9" customHeight="1" x14ac:dyDescent="0.2"/>
    <row r="50" ht="10.9" customHeight="1" x14ac:dyDescent="0.2"/>
    <row r="51" ht="10.9" customHeight="1" x14ac:dyDescent="0.2"/>
    <row r="52" ht="10.9" customHeight="1" x14ac:dyDescent="0.2"/>
    <row r="53" ht="10.9" customHeight="1" x14ac:dyDescent="0.2"/>
    <row r="54" ht="10.9" customHeight="1" x14ac:dyDescent="0.2"/>
    <row r="55" ht="10.9" customHeight="1" x14ac:dyDescent="0.2"/>
    <row r="56" ht="10.9" customHeight="1" x14ac:dyDescent="0.2"/>
    <row r="57" ht="10.9" customHeight="1" x14ac:dyDescent="0.2"/>
    <row r="58" ht="10.9" customHeight="1" x14ac:dyDescent="0.2"/>
    <row r="59" ht="10.9" customHeight="1" x14ac:dyDescent="0.2"/>
    <row r="60" ht="10.9" customHeight="1" x14ac:dyDescent="0.2"/>
    <row r="61" ht="10.9" customHeight="1" x14ac:dyDescent="0.2"/>
    <row r="62" ht="10.9" customHeight="1" x14ac:dyDescent="0.2"/>
    <row r="63" ht="10.9" customHeight="1" x14ac:dyDescent="0.2"/>
    <row r="64" ht="10.9" customHeight="1" x14ac:dyDescent="0.2"/>
    <row r="65" ht="10.9" customHeight="1" x14ac:dyDescent="0.2"/>
    <row r="66" ht="10.9" customHeight="1" x14ac:dyDescent="0.2"/>
    <row r="67" ht="10.9" customHeight="1" x14ac:dyDescent="0.2"/>
    <row r="68" ht="10.9" customHeight="1" x14ac:dyDescent="0.2"/>
    <row r="69" ht="10.9" customHeight="1" x14ac:dyDescent="0.2"/>
    <row r="70" ht="10.9" customHeight="1" x14ac:dyDescent="0.2"/>
    <row r="71" ht="10.9" customHeight="1" x14ac:dyDescent="0.2"/>
    <row r="72" ht="10.9" customHeight="1" x14ac:dyDescent="0.2"/>
    <row r="73" ht="10.9" customHeight="1" x14ac:dyDescent="0.2"/>
    <row r="74" ht="10.9" customHeight="1" x14ac:dyDescent="0.2"/>
    <row r="75" ht="10.9" customHeight="1" x14ac:dyDescent="0.2"/>
    <row r="76" ht="10.9" customHeight="1" x14ac:dyDescent="0.2"/>
    <row r="77" ht="10.9" customHeight="1" x14ac:dyDescent="0.2"/>
    <row r="78" ht="10.9" customHeight="1" x14ac:dyDescent="0.2"/>
    <row r="79" ht="10.9" customHeight="1" x14ac:dyDescent="0.2"/>
    <row r="80" ht="10.9" customHeight="1" x14ac:dyDescent="0.2"/>
    <row r="81" ht="10.9" customHeight="1" x14ac:dyDescent="0.2"/>
    <row r="82" ht="10.9" customHeight="1" x14ac:dyDescent="0.2"/>
    <row r="83" ht="10.9" customHeight="1" x14ac:dyDescent="0.2"/>
    <row r="84" ht="10.9" customHeight="1" x14ac:dyDescent="0.2"/>
    <row r="85" ht="10.9" customHeight="1" x14ac:dyDescent="0.2"/>
    <row r="86" ht="10.9" customHeight="1" x14ac:dyDescent="0.2"/>
    <row r="87" ht="10.9" customHeight="1" x14ac:dyDescent="0.2"/>
    <row r="88" ht="10.9" customHeight="1" x14ac:dyDescent="0.2"/>
    <row r="89" ht="10.9" customHeight="1" x14ac:dyDescent="0.2"/>
    <row r="90" ht="10.9" customHeight="1" x14ac:dyDescent="0.2"/>
    <row r="91" ht="10.9" customHeight="1" x14ac:dyDescent="0.2"/>
    <row r="92" ht="10.9" customHeight="1" x14ac:dyDescent="0.2"/>
    <row r="93" ht="10.9" customHeight="1" x14ac:dyDescent="0.2"/>
    <row r="94" ht="10.9" customHeight="1" x14ac:dyDescent="0.2"/>
    <row r="95" ht="10.9" customHeight="1" x14ac:dyDescent="0.2"/>
    <row r="96" ht="10.9" customHeight="1" x14ac:dyDescent="0.2"/>
    <row r="97" ht="10.9" customHeight="1" x14ac:dyDescent="0.2"/>
    <row r="98" ht="10.9" customHeight="1" x14ac:dyDescent="0.2"/>
    <row r="99" ht="10.9" customHeight="1" x14ac:dyDescent="0.2"/>
    <row r="100" ht="10.9" customHeight="1" x14ac:dyDescent="0.2"/>
    <row r="101" ht="10.9" customHeight="1" x14ac:dyDescent="0.2"/>
    <row r="102" ht="10.9" customHeight="1" x14ac:dyDescent="0.2"/>
  </sheetData>
  <sheetProtection algorithmName="SHA-512" hashValue="WEpwUj+KPRVUWG4Pc56w29Me926uUjMS0X3Yhw9YzkHzV5NPCwYnTMogN96vt63YBHDweOq5OrehYK7Ffwq+lg==" saltValue="y9CEvJBTbl8sAoR/hwKI/A==" spinCount="100000" sheet="1" objects="1" scenarios="1"/>
  <mergeCells count="2">
    <mergeCell ref="A10:R10"/>
    <mergeCell ref="C18:E18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2322"/>
  <sheetViews>
    <sheetView view="pageBreakPreview" topLeftCell="A10" zoomScale="85" zoomScaleNormal="85" zoomScaleSheetLayoutView="85" zoomScalePageLayoutView="41" workbookViewId="0">
      <pane xSplit="9" ySplit="7" topLeftCell="J17" activePane="bottomRight" state="frozen"/>
      <selection activeCell="A11" sqref="A11"/>
      <selection pane="topRight" activeCell="J11" sqref="J11"/>
      <selection pane="bottomLeft" activeCell="A17" sqref="A17"/>
      <selection pane="bottomRight" activeCell="A14" sqref="A14:E14"/>
    </sheetView>
  </sheetViews>
  <sheetFormatPr defaultColWidth="9.140625" defaultRowHeight="12.75" x14ac:dyDescent="0.2"/>
  <cols>
    <col min="1" max="1" width="24.28515625" customWidth="1"/>
    <col min="2" max="2" width="10" style="2" customWidth="1"/>
    <col min="3" max="3" width="66.140625" style="208" customWidth="1"/>
    <col min="4" max="4" width="6.140625" style="208" customWidth="1"/>
    <col min="5" max="5" width="7.28515625" style="208" customWidth="1"/>
    <col min="6" max="6" width="10.140625" style="208" customWidth="1"/>
    <col min="7" max="7" width="10" style="208" customWidth="1"/>
    <col min="8" max="8" width="8.140625" style="208" customWidth="1"/>
    <col min="9" max="9" width="19.42578125" style="16" customWidth="1"/>
    <col min="10" max="10" width="3.42578125" customWidth="1"/>
    <col min="11" max="11" width="0.140625" customWidth="1"/>
  </cols>
  <sheetData>
    <row r="1" spans="1:19" ht="12.75" customHeight="1" x14ac:dyDescent="0.2">
      <c r="A1" s="1266" t="str">
        <f>Оглавление!A10</f>
        <v>23.09.2024                   www.sanext.ru                   тел. +7(812)317-21-11</v>
      </c>
      <c r="B1" s="1267"/>
      <c r="C1" s="1267"/>
      <c r="D1" s="1267"/>
      <c r="E1" s="1267"/>
      <c r="F1" s="1267"/>
      <c r="G1" s="1267"/>
      <c r="H1" s="1267"/>
      <c r="I1" s="1268"/>
    </row>
    <row r="2" spans="1:19" x14ac:dyDescent="0.2">
      <c r="A2" s="1269"/>
      <c r="B2" s="1270"/>
      <c r="C2" s="1270"/>
      <c r="D2" s="1270"/>
      <c r="E2" s="1270"/>
      <c r="F2" s="1270"/>
      <c r="G2" s="1270"/>
      <c r="H2" s="1270"/>
      <c r="I2" s="1271"/>
    </row>
    <row r="3" spans="1:19" x14ac:dyDescent="0.2">
      <c r="A3" s="1269"/>
      <c r="B3" s="1270"/>
      <c r="C3" s="1270"/>
      <c r="D3" s="1270"/>
      <c r="E3" s="1270"/>
      <c r="F3" s="1270"/>
      <c r="G3" s="1270"/>
      <c r="H3" s="1270"/>
      <c r="I3" s="1271"/>
    </row>
    <row r="4" spans="1:19" x14ac:dyDescent="0.2">
      <c r="A4" s="1269"/>
      <c r="B4" s="1270"/>
      <c r="C4" s="1270"/>
      <c r="D4" s="1270"/>
      <c r="E4" s="1270"/>
      <c r="F4" s="1270"/>
      <c r="G4" s="1270"/>
      <c r="H4" s="1270"/>
      <c r="I4" s="1271"/>
    </row>
    <row r="5" spans="1:19" x14ac:dyDescent="0.2">
      <c r="A5" s="1269"/>
      <c r="B5" s="1270"/>
      <c r="C5" s="1270"/>
      <c r="D5" s="1270"/>
      <c r="E5" s="1270"/>
      <c r="F5" s="1270"/>
      <c r="G5" s="1270"/>
      <c r="H5" s="1270"/>
      <c r="I5" s="1271"/>
    </row>
    <row r="6" spans="1:19" x14ac:dyDescent="0.2">
      <c r="A6" s="1269"/>
      <c r="B6" s="1270"/>
      <c r="C6" s="1270"/>
      <c r="D6" s="1270"/>
      <c r="E6" s="1270"/>
      <c r="F6" s="1270"/>
      <c r="G6" s="1270"/>
      <c r="H6" s="1270"/>
      <c r="I6" s="1271"/>
    </row>
    <row r="7" spans="1:19" x14ac:dyDescent="0.2">
      <c r="A7" s="1269"/>
      <c r="B7" s="1270"/>
      <c r="C7" s="1270"/>
      <c r="D7" s="1270"/>
      <c r="E7" s="1270"/>
      <c r="F7" s="1270"/>
      <c r="G7" s="1270"/>
      <c r="H7" s="1270"/>
      <c r="I7" s="1271"/>
    </row>
    <row r="8" spans="1:19" x14ac:dyDescent="0.2">
      <c r="A8" s="1269"/>
      <c r="B8" s="1270"/>
      <c r="C8" s="1270"/>
      <c r="D8" s="1270"/>
      <c r="E8" s="1270"/>
      <c r="F8" s="1270"/>
      <c r="G8" s="1270"/>
      <c r="H8" s="1270"/>
      <c r="I8" s="1271"/>
      <c r="K8" s="48"/>
    </row>
    <row r="9" spans="1:19" x14ac:dyDescent="0.2">
      <c r="A9" s="1269"/>
      <c r="B9" s="1270"/>
      <c r="C9" s="1270"/>
      <c r="D9" s="1270"/>
      <c r="E9" s="1270"/>
      <c r="F9" s="1270"/>
      <c r="G9" s="1270"/>
      <c r="H9" s="1270"/>
      <c r="I9" s="1271"/>
    </row>
    <row r="10" spans="1:19" ht="27" hidden="1" customHeight="1" x14ac:dyDescent="0.2">
      <c r="A10" s="1269"/>
      <c r="B10" s="1270"/>
      <c r="C10" s="1270"/>
      <c r="D10" s="1270"/>
      <c r="E10" s="1270"/>
      <c r="F10" s="1270"/>
      <c r="G10" s="1270"/>
      <c r="H10" s="1270"/>
      <c r="I10" s="1271"/>
    </row>
    <row r="11" spans="1:19" ht="5.25" customHeight="1" x14ac:dyDescent="0.2">
      <c r="A11" s="1269"/>
      <c r="B11" s="1270"/>
      <c r="C11" s="1270"/>
      <c r="D11" s="1270"/>
      <c r="E11" s="1270"/>
      <c r="F11" s="1270"/>
      <c r="G11" s="1270"/>
      <c r="H11" s="1270"/>
      <c r="I11" s="1271"/>
    </row>
    <row r="12" spans="1:19" s="1004" customFormat="1" ht="24" customHeight="1" x14ac:dyDescent="0.25">
      <c r="A12" s="1269"/>
      <c r="B12" s="1270"/>
      <c r="C12" s="1270"/>
      <c r="D12" s="1270"/>
      <c r="E12" s="1270"/>
      <c r="F12" s="1270"/>
      <c r="G12" s="1270"/>
      <c r="H12" s="1270"/>
      <c r="I12" s="1271"/>
      <c r="S12" s="1005"/>
    </row>
    <row r="13" spans="1:19" ht="0.75" customHeight="1" x14ac:dyDescent="0.2">
      <c r="A13" s="1272"/>
      <c r="B13" s="1272"/>
      <c r="C13" s="1272"/>
      <c r="D13" s="1272"/>
      <c r="E13" s="1272"/>
      <c r="F13" s="1272"/>
      <c r="G13" s="1272"/>
      <c r="H13" s="1272"/>
      <c r="I13" s="1272"/>
    </row>
    <row r="14" spans="1:19" ht="22.9" customHeight="1" x14ac:dyDescent="0.2">
      <c r="A14" s="1273" t="s">
        <v>292</v>
      </c>
      <c r="B14" s="1274"/>
      <c r="C14" s="1274"/>
      <c r="D14" s="1274"/>
      <c r="E14" s="1275"/>
      <c r="F14" s="1017"/>
      <c r="G14" s="1280" t="s">
        <v>260</v>
      </c>
      <c r="H14" s="1281"/>
      <c r="I14" s="1165">
        <f>SUM(I28:I30,I33:I36,I39:I42,I52:I61,I19:I27,I45:I49)</f>
        <v>0</v>
      </c>
    </row>
    <row r="15" spans="1:19" ht="15" customHeight="1" x14ac:dyDescent="0.2">
      <c r="A15" s="1276" t="s">
        <v>34</v>
      </c>
      <c r="B15" s="1278" t="s">
        <v>1</v>
      </c>
      <c r="C15" s="1276" t="s">
        <v>0</v>
      </c>
      <c r="D15" s="1282" t="s">
        <v>264</v>
      </c>
      <c r="E15" s="1282" t="s">
        <v>265</v>
      </c>
      <c r="F15" s="1282" t="s">
        <v>182</v>
      </c>
      <c r="G15" s="1282" t="s">
        <v>782</v>
      </c>
      <c r="H15" s="1282" t="s">
        <v>258</v>
      </c>
      <c r="I15" s="1282" t="s">
        <v>783</v>
      </c>
    </row>
    <row r="16" spans="1:19" ht="26.25" customHeight="1" x14ac:dyDescent="0.2">
      <c r="A16" s="1277"/>
      <c r="B16" s="1279"/>
      <c r="C16" s="1277"/>
      <c r="D16" s="1283"/>
      <c r="E16" s="1283"/>
      <c r="F16" s="1283"/>
      <c r="G16" s="1283"/>
      <c r="H16" s="1283"/>
      <c r="I16" s="1283"/>
    </row>
    <row r="17" spans="1:12" ht="14.25" customHeight="1" x14ac:dyDescent="0.2">
      <c r="A17" s="1286" t="s">
        <v>290</v>
      </c>
      <c r="B17" s="1287"/>
      <c r="C17" s="1287"/>
      <c r="D17" s="1287"/>
      <c r="E17" s="1287"/>
      <c r="F17" s="1287"/>
      <c r="G17" s="1287"/>
      <c r="H17" s="1287"/>
      <c r="I17" s="1292"/>
    </row>
    <row r="18" spans="1:12" ht="25.15" customHeight="1" x14ac:dyDescent="0.2">
      <c r="A18" s="1286"/>
      <c r="B18" s="1287"/>
      <c r="C18" s="1287"/>
      <c r="D18" s="1287"/>
      <c r="E18" s="1287"/>
      <c r="F18" s="1287"/>
      <c r="G18" s="1287"/>
      <c r="H18" s="1287"/>
      <c r="I18" s="1292"/>
      <c r="K18" s="52"/>
    </row>
    <row r="19" spans="1:12" ht="12" customHeight="1" x14ac:dyDescent="0.2">
      <c r="A19" s="1294"/>
      <c r="B19" s="218">
        <v>1181</v>
      </c>
      <c r="C19" s="219" t="s">
        <v>2</v>
      </c>
      <c r="D19" s="891" t="s">
        <v>262</v>
      </c>
      <c r="E19" s="1178">
        <v>100</v>
      </c>
      <c r="F19" s="216">
        <f>VLOOKUP(B19,Лист1!A:B,2,)</f>
        <v>162.30000000000001</v>
      </c>
      <c r="G19" s="1181">
        <f>F19-(F19/100)*F14</f>
        <v>162.30000000000001</v>
      </c>
      <c r="H19" s="1021"/>
      <c r="I19" s="892">
        <f t="shared" ref="I19:I27" si="0">G19*H19</f>
        <v>0</v>
      </c>
    </row>
    <row r="20" spans="1:12" ht="12" customHeight="1" x14ac:dyDescent="0.2">
      <c r="A20" s="1295"/>
      <c r="B20" s="79">
        <v>1182</v>
      </c>
      <c r="C20" s="72" t="s">
        <v>3</v>
      </c>
      <c r="D20" s="217" t="s">
        <v>262</v>
      </c>
      <c r="E20" s="1179">
        <v>200</v>
      </c>
      <c r="F20" s="216">
        <f>VLOOKUP(B20,Лист1!A:B,2,)</f>
        <v>162.30000000000001</v>
      </c>
      <c r="G20" s="1182">
        <f t="shared" ref="G20:G27" si="1">F20-(F20/100)*$F$14</f>
        <v>162.30000000000001</v>
      </c>
      <c r="H20" s="1018"/>
      <c r="I20" s="757">
        <f t="shared" si="0"/>
        <v>0</v>
      </c>
    </row>
    <row r="21" spans="1:12" ht="12" customHeight="1" x14ac:dyDescent="0.2">
      <c r="A21" s="1295"/>
      <c r="B21" s="79">
        <v>1281</v>
      </c>
      <c r="C21" s="72" t="s">
        <v>4</v>
      </c>
      <c r="D21" s="217" t="s">
        <v>262</v>
      </c>
      <c r="E21" s="1179">
        <v>100</v>
      </c>
      <c r="F21" s="216">
        <f>VLOOKUP(B21,Лист1!A:B,2,)</f>
        <v>249.8</v>
      </c>
      <c r="G21" s="1182">
        <f t="shared" si="1"/>
        <v>249.8</v>
      </c>
      <c r="H21" s="1018"/>
      <c r="I21" s="757">
        <f t="shared" si="0"/>
        <v>0</v>
      </c>
    </row>
    <row r="22" spans="1:12" ht="12" customHeight="1" x14ac:dyDescent="0.2">
      <c r="A22" s="1295"/>
      <c r="B22" s="79">
        <v>1282</v>
      </c>
      <c r="C22" s="72" t="s">
        <v>5</v>
      </c>
      <c r="D22" s="217" t="s">
        <v>262</v>
      </c>
      <c r="E22" s="1179">
        <v>200</v>
      </c>
      <c r="F22" s="216">
        <f>VLOOKUP(B22,Лист1!A:B,2,)</f>
        <v>249.8</v>
      </c>
      <c r="G22" s="1183">
        <f t="shared" si="1"/>
        <v>249.8</v>
      </c>
      <c r="H22" s="1018"/>
      <c r="I22" s="757">
        <f t="shared" si="0"/>
        <v>0</v>
      </c>
    </row>
    <row r="23" spans="1:12" ht="12" customHeight="1" x14ac:dyDescent="0.2">
      <c r="A23" s="1295"/>
      <c r="B23" s="79">
        <v>1381</v>
      </c>
      <c r="C23" s="69" t="s">
        <v>6</v>
      </c>
      <c r="D23" s="217" t="s">
        <v>262</v>
      </c>
      <c r="E23" s="1179">
        <v>100</v>
      </c>
      <c r="F23" s="216">
        <f>VLOOKUP(B23,Лист1!A:B,2,)</f>
        <v>415.88</v>
      </c>
      <c r="G23" s="1183">
        <f t="shared" si="1"/>
        <v>415.88</v>
      </c>
      <c r="H23" s="1018"/>
      <c r="I23" s="757">
        <f t="shared" si="0"/>
        <v>0</v>
      </c>
    </row>
    <row r="24" spans="1:12" ht="12" customHeight="1" x14ac:dyDescent="0.2">
      <c r="A24" s="1295"/>
      <c r="B24" s="79">
        <v>1382</v>
      </c>
      <c r="C24" s="69" t="s">
        <v>7</v>
      </c>
      <c r="D24" s="217" t="s">
        <v>262</v>
      </c>
      <c r="E24" s="1179">
        <v>200</v>
      </c>
      <c r="F24" s="216">
        <f>VLOOKUP(B24,Лист1!A:B,2,)</f>
        <v>415.88</v>
      </c>
      <c r="G24" s="1183">
        <f t="shared" si="1"/>
        <v>415.88</v>
      </c>
      <c r="H24" s="1018"/>
      <c r="I24" s="757">
        <f t="shared" si="0"/>
        <v>0</v>
      </c>
    </row>
    <row r="25" spans="1:12" ht="12" customHeight="1" x14ac:dyDescent="0.2">
      <c r="A25" s="1295"/>
      <c r="B25" s="79">
        <v>1385</v>
      </c>
      <c r="C25" s="69" t="s">
        <v>8</v>
      </c>
      <c r="D25" s="217" t="s">
        <v>262</v>
      </c>
      <c r="E25" s="1179">
        <v>50</v>
      </c>
      <c r="F25" s="216">
        <f>VLOOKUP(B25,Лист1!A:B,2,)</f>
        <v>415.88</v>
      </c>
      <c r="G25" s="1183">
        <f t="shared" si="1"/>
        <v>415.88</v>
      </c>
      <c r="H25" s="1018"/>
      <c r="I25" s="757">
        <f t="shared" si="0"/>
        <v>0</v>
      </c>
    </row>
    <row r="26" spans="1:12" ht="12" customHeight="1" x14ac:dyDescent="0.2">
      <c r="A26" s="1295"/>
      <c r="B26" s="79">
        <v>1481</v>
      </c>
      <c r="C26" s="69" t="s">
        <v>33</v>
      </c>
      <c r="D26" s="217" t="s">
        <v>262</v>
      </c>
      <c r="E26" s="1179">
        <v>100</v>
      </c>
      <c r="F26" s="216">
        <f>VLOOKUP(B26,Лист1!A:B,2,)</f>
        <v>718</v>
      </c>
      <c r="G26" s="1183">
        <f t="shared" si="1"/>
        <v>718</v>
      </c>
      <c r="H26" s="1018"/>
      <c r="I26" s="757">
        <f t="shared" si="0"/>
        <v>0</v>
      </c>
    </row>
    <row r="27" spans="1:12" ht="12" customHeight="1" x14ac:dyDescent="0.2">
      <c r="A27" s="1295"/>
      <c r="B27" s="79">
        <v>1485</v>
      </c>
      <c r="C27" s="69" t="s">
        <v>9</v>
      </c>
      <c r="D27" s="217" t="s">
        <v>262</v>
      </c>
      <c r="E27" s="1179">
        <v>50</v>
      </c>
      <c r="F27" s="216">
        <f>VLOOKUP(B27,Лист1!A:B,2,)</f>
        <v>718</v>
      </c>
      <c r="G27" s="1183">
        <f t="shared" si="1"/>
        <v>718</v>
      </c>
      <c r="H27" s="1018"/>
      <c r="I27" s="757">
        <f t="shared" si="0"/>
        <v>0</v>
      </c>
    </row>
    <row r="28" spans="1:12" ht="12" customHeight="1" x14ac:dyDescent="0.2">
      <c r="A28" s="1295"/>
      <c r="B28" s="79">
        <v>1515</v>
      </c>
      <c r="C28" s="69" t="s">
        <v>10</v>
      </c>
      <c r="D28" s="217" t="s">
        <v>262</v>
      </c>
      <c r="E28" s="1179">
        <v>50</v>
      </c>
      <c r="F28" s="216">
        <f>VLOOKUP(B28,Лист1!A:B,2,)</f>
        <v>1794.05</v>
      </c>
      <c r="G28" s="1183">
        <f t="shared" ref="G28:G30" si="2">F28-(F28/100)*$F$14</f>
        <v>1794.05</v>
      </c>
      <c r="H28" s="1018"/>
      <c r="I28" s="756">
        <f t="shared" ref="I28:I30" si="3">G28*H28</f>
        <v>0</v>
      </c>
    </row>
    <row r="29" spans="1:12" ht="12" customHeight="1" x14ac:dyDescent="0.2">
      <c r="A29" s="1295"/>
      <c r="B29" s="79">
        <v>1615</v>
      </c>
      <c r="C29" s="69" t="s">
        <v>11</v>
      </c>
      <c r="D29" s="217" t="s">
        <v>262</v>
      </c>
      <c r="E29" s="1179">
        <v>50</v>
      </c>
      <c r="F29" s="216">
        <f>VLOOKUP(B29,Лист1!A:B,2,)</f>
        <v>3038.09</v>
      </c>
      <c r="G29" s="1183">
        <f t="shared" si="2"/>
        <v>3038.09</v>
      </c>
      <c r="H29" s="1018"/>
      <c r="I29" s="756">
        <f t="shared" si="3"/>
        <v>0</v>
      </c>
    </row>
    <row r="30" spans="1:12" ht="12" customHeight="1" x14ac:dyDescent="0.2">
      <c r="A30" s="1296"/>
      <c r="B30" s="495">
        <v>1715</v>
      </c>
      <c r="C30" s="496" t="s">
        <v>12</v>
      </c>
      <c r="D30" s="692" t="s">
        <v>262</v>
      </c>
      <c r="E30" s="1180">
        <v>50</v>
      </c>
      <c r="F30" s="802">
        <f>VLOOKUP(B30,Лист1!A:B,2,)</f>
        <v>5025.21</v>
      </c>
      <c r="G30" s="1184">
        <f t="shared" si="2"/>
        <v>5025.21</v>
      </c>
      <c r="H30" s="1019"/>
      <c r="I30" s="893">
        <f t="shared" si="3"/>
        <v>0</v>
      </c>
    </row>
    <row r="31" spans="1:12" ht="13.15" customHeight="1" x14ac:dyDescent="0.2">
      <c r="A31" s="1284" t="s">
        <v>261</v>
      </c>
      <c r="B31" s="1285"/>
      <c r="C31" s="1285"/>
      <c r="D31" s="1285"/>
      <c r="E31" s="1285"/>
      <c r="F31" s="1285"/>
      <c r="G31" s="1285"/>
      <c r="H31" s="1285"/>
      <c r="I31" s="1293"/>
    </row>
    <row r="32" spans="1:12" ht="22.9" customHeight="1" x14ac:dyDescent="0.2">
      <c r="A32" s="1286"/>
      <c r="B32" s="1287"/>
      <c r="C32" s="1287"/>
      <c r="D32" s="1287"/>
      <c r="E32" s="1287"/>
      <c r="F32" s="1287"/>
      <c r="G32" s="1287"/>
      <c r="H32" s="1287"/>
      <c r="I32" s="1292"/>
      <c r="J32" s="48"/>
      <c r="L32" s="2"/>
    </row>
    <row r="33" spans="1:12" ht="20.100000000000001" customHeight="1" x14ac:dyDescent="0.2">
      <c r="A33" s="1289"/>
      <c r="B33" s="342" t="s">
        <v>809</v>
      </c>
      <c r="C33" s="407" t="s">
        <v>3</v>
      </c>
      <c r="D33" s="497" t="s">
        <v>262</v>
      </c>
      <c r="E33" s="342">
        <v>200</v>
      </c>
      <c r="F33" s="216">
        <f>VLOOKUP(B33,Лист1!A:B,2,)</f>
        <v>142.97999999999999</v>
      </c>
      <c r="G33" s="624">
        <f t="shared" ref="G33:G36" si="4">F33-(F33/100)*$F$14</f>
        <v>142.97999999999999</v>
      </c>
      <c r="H33" s="1022"/>
      <c r="I33" s="758">
        <f>G33*H33</f>
        <v>0</v>
      </c>
      <c r="J33" s="48"/>
    </row>
    <row r="34" spans="1:12" ht="20.100000000000001" customHeight="1" x14ac:dyDescent="0.2">
      <c r="A34" s="1290"/>
      <c r="B34" s="41" t="s">
        <v>813</v>
      </c>
      <c r="C34" s="37" t="s">
        <v>5</v>
      </c>
      <c r="D34" s="56" t="s">
        <v>262</v>
      </c>
      <c r="E34" s="53">
        <v>200</v>
      </c>
      <c r="F34" s="216">
        <f>VLOOKUP(B34,Лист1!A:B,2,)</f>
        <v>200.35</v>
      </c>
      <c r="G34" s="624">
        <f t="shared" si="4"/>
        <v>200.35</v>
      </c>
      <c r="H34" s="1023"/>
      <c r="I34" s="759">
        <f>G34*H34</f>
        <v>0</v>
      </c>
      <c r="J34" s="48"/>
    </row>
    <row r="35" spans="1:12" ht="20.100000000000001" customHeight="1" x14ac:dyDescent="0.2">
      <c r="A35" s="1290"/>
      <c r="B35" s="41" t="s">
        <v>810</v>
      </c>
      <c r="C35" s="38" t="s">
        <v>6</v>
      </c>
      <c r="D35" s="58" t="s">
        <v>262</v>
      </c>
      <c r="E35" s="43">
        <v>100</v>
      </c>
      <c r="F35" s="216">
        <f>VLOOKUP(B35,Лист1!A:B,2,)</f>
        <v>341.47</v>
      </c>
      <c r="G35" s="624">
        <f t="shared" si="4"/>
        <v>341.47</v>
      </c>
      <c r="H35" s="1023"/>
      <c r="I35" s="760">
        <f>G35*H35</f>
        <v>0</v>
      </c>
      <c r="J35" s="48"/>
    </row>
    <row r="36" spans="1:12" ht="20.100000000000001" customHeight="1" x14ac:dyDescent="0.2">
      <c r="A36" s="1291"/>
      <c r="B36" s="55" t="s">
        <v>811</v>
      </c>
      <c r="C36" s="47" t="s">
        <v>33</v>
      </c>
      <c r="D36" s="498" t="s">
        <v>262</v>
      </c>
      <c r="E36" s="54">
        <v>100</v>
      </c>
      <c r="F36" s="216">
        <f>VLOOKUP(B36,Лист1!A:B,2,)</f>
        <v>580.23</v>
      </c>
      <c r="G36" s="624">
        <f t="shared" si="4"/>
        <v>580.23</v>
      </c>
      <c r="H36" s="1024"/>
      <c r="I36" s="761">
        <f>G36*H36</f>
        <v>0</v>
      </c>
      <c r="J36" s="48"/>
    </row>
    <row r="37" spans="1:12" ht="12.75" customHeight="1" x14ac:dyDescent="0.2">
      <c r="A37" s="1284" t="s">
        <v>266</v>
      </c>
      <c r="B37" s="1285"/>
      <c r="C37" s="1285"/>
      <c r="D37" s="1285"/>
      <c r="E37" s="1285"/>
      <c r="F37" s="1285"/>
      <c r="G37" s="1285"/>
      <c r="H37" s="1285"/>
      <c r="I37" s="1293"/>
      <c r="J37" s="48"/>
    </row>
    <row r="38" spans="1:12" ht="41.25" customHeight="1" x14ac:dyDescent="0.2">
      <c r="A38" s="1286"/>
      <c r="B38" s="1287"/>
      <c r="C38" s="1287"/>
      <c r="D38" s="1287"/>
      <c r="E38" s="1287"/>
      <c r="F38" s="1287"/>
      <c r="G38" s="1287"/>
      <c r="H38" s="1287"/>
      <c r="I38" s="1292"/>
      <c r="J38" s="48"/>
      <c r="L38" s="50"/>
    </row>
    <row r="39" spans="1:12" ht="18.75" customHeight="1" x14ac:dyDescent="0.2">
      <c r="A39" s="1289"/>
      <c r="B39" s="342">
        <v>1191</v>
      </c>
      <c r="C39" s="499" t="s">
        <v>27</v>
      </c>
      <c r="D39" s="64" t="s">
        <v>262</v>
      </c>
      <c r="E39" s="500">
        <v>100</v>
      </c>
      <c r="F39" s="216">
        <f>VLOOKUP(B39,Лист1!A:B,2,)</f>
        <v>493.83</v>
      </c>
      <c r="G39" s="626">
        <f>F39-(F39/100)*$F$14</f>
        <v>493.83</v>
      </c>
      <c r="H39" s="1022"/>
      <c r="I39" s="758">
        <f>G39*H39</f>
        <v>0</v>
      </c>
      <c r="J39" s="48"/>
    </row>
    <row r="40" spans="1:12" ht="18.75" customHeight="1" x14ac:dyDescent="0.2">
      <c r="A40" s="1290"/>
      <c r="B40" s="43">
        <v>1291</v>
      </c>
      <c r="C40" s="6" t="s">
        <v>28</v>
      </c>
      <c r="D40" s="58" t="s">
        <v>262</v>
      </c>
      <c r="E40" s="43">
        <v>100</v>
      </c>
      <c r="F40" s="216">
        <f>VLOOKUP(B40,Лист1!A:B,2,)</f>
        <v>702.22</v>
      </c>
      <c r="G40" s="624">
        <f>F40-(F40/100)*$F$14</f>
        <v>702.22</v>
      </c>
      <c r="H40" s="1023"/>
      <c r="I40" s="759">
        <f>G40*H40</f>
        <v>0</v>
      </c>
    </row>
    <row r="41" spans="1:12" ht="17.25" customHeight="1" x14ac:dyDescent="0.2">
      <c r="A41" s="1290"/>
      <c r="B41" s="44">
        <v>1395</v>
      </c>
      <c r="C41" s="37" t="s">
        <v>29</v>
      </c>
      <c r="D41" s="57" t="s">
        <v>262</v>
      </c>
      <c r="E41" s="51">
        <v>50</v>
      </c>
      <c r="F41" s="216">
        <f>VLOOKUP(B41,Лист1!A:B,2,)</f>
        <v>1256.3</v>
      </c>
      <c r="G41" s="624">
        <f>F41-(F41/100)*$F$14</f>
        <v>1256.3</v>
      </c>
      <c r="H41" s="1023"/>
      <c r="I41" s="762">
        <f>G41*H41</f>
        <v>0</v>
      </c>
    </row>
    <row r="42" spans="1:12" ht="21.75" customHeight="1" x14ac:dyDescent="0.2">
      <c r="A42" s="1291"/>
      <c r="B42" s="44">
        <v>1495</v>
      </c>
      <c r="C42" s="45" t="s">
        <v>30</v>
      </c>
      <c r="D42" s="59" t="s">
        <v>262</v>
      </c>
      <c r="E42" s="44">
        <v>50</v>
      </c>
      <c r="F42" s="216">
        <f>VLOOKUP(B42,Лист1!A:B,2,)</f>
        <v>1820</v>
      </c>
      <c r="G42" s="624">
        <f>F42-(F42/100)*$F$14</f>
        <v>1820</v>
      </c>
      <c r="H42" s="1025"/>
      <c r="I42" s="763">
        <f>G42*H42</f>
        <v>0</v>
      </c>
    </row>
    <row r="43" spans="1:12" ht="17.25" customHeight="1" x14ac:dyDescent="0.2">
      <c r="A43" s="1284" t="s">
        <v>263</v>
      </c>
      <c r="B43" s="1285"/>
      <c r="C43" s="1285"/>
      <c r="D43" s="1285"/>
      <c r="E43" s="1285"/>
      <c r="F43" s="1285"/>
      <c r="G43" s="1285"/>
      <c r="H43" s="1285"/>
      <c r="I43" s="1293"/>
      <c r="J43" s="48"/>
    </row>
    <row r="44" spans="1:12" ht="32.450000000000003" customHeight="1" x14ac:dyDescent="0.2">
      <c r="A44" s="1286"/>
      <c r="B44" s="1287"/>
      <c r="C44" s="1287"/>
      <c r="D44" s="1287"/>
      <c r="E44" s="1287"/>
      <c r="F44" s="1287"/>
      <c r="G44" s="1287"/>
      <c r="H44" s="1287"/>
      <c r="I44" s="1292"/>
      <c r="J44" s="48"/>
    </row>
    <row r="45" spans="1:12" x14ac:dyDescent="0.2">
      <c r="A45" s="1288"/>
      <c r="B45" s="1166">
        <v>2182</v>
      </c>
      <c r="C45" s="499" t="s">
        <v>13</v>
      </c>
      <c r="D45" s="501" t="s">
        <v>262</v>
      </c>
      <c r="E45" s="364">
        <v>200</v>
      </c>
      <c r="F45" s="216">
        <f>VLOOKUP(B45,Лист1!A:B,2,)</f>
        <v>161.85</v>
      </c>
      <c r="G45" s="626">
        <f t="shared" ref="G45:G49" si="5">F45-(F45/100)*$F$14</f>
        <v>161.85</v>
      </c>
      <c r="H45" s="1022"/>
      <c r="I45" s="758">
        <f t="shared" ref="I45:I49" si="6">G45*H45</f>
        <v>0</v>
      </c>
    </row>
    <row r="46" spans="1:12" x14ac:dyDescent="0.2">
      <c r="A46" s="1288"/>
      <c r="B46" s="335">
        <v>2183</v>
      </c>
      <c r="C46" s="37" t="s">
        <v>26</v>
      </c>
      <c r="D46" s="57" t="s">
        <v>262</v>
      </c>
      <c r="E46" s="51">
        <v>300</v>
      </c>
      <c r="F46" s="216">
        <f>VLOOKUP(B46,Лист1!A:B,2,)</f>
        <v>161.85</v>
      </c>
      <c r="G46" s="624">
        <f t="shared" si="5"/>
        <v>161.85</v>
      </c>
      <c r="H46" s="1023"/>
      <c r="I46" s="760">
        <f t="shared" si="6"/>
        <v>0</v>
      </c>
    </row>
    <row r="47" spans="1:12" x14ac:dyDescent="0.2">
      <c r="A47" s="1288"/>
      <c r="B47" s="335">
        <v>2187</v>
      </c>
      <c r="C47" s="37" t="s">
        <v>14</v>
      </c>
      <c r="D47" s="57" t="s">
        <v>262</v>
      </c>
      <c r="E47" s="51">
        <v>500</v>
      </c>
      <c r="F47" s="216">
        <f>VLOOKUP(B47,Лист1!A:B,2,)</f>
        <v>161.85</v>
      </c>
      <c r="G47" s="624">
        <f t="shared" si="5"/>
        <v>161.85</v>
      </c>
      <c r="H47" s="1023"/>
      <c r="I47" s="760">
        <f t="shared" si="6"/>
        <v>0</v>
      </c>
    </row>
    <row r="48" spans="1:12" x14ac:dyDescent="0.2">
      <c r="A48" s="1288"/>
      <c r="B48" s="335">
        <v>2282</v>
      </c>
      <c r="C48" s="37" t="s">
        <v>15</v>
      </c>
      <c r="D48" s="57" t="s">
        <v>262</v>
      </c>
      <c r="E48" s="51">
        <v>200</v>
      </c>
      <c r="F48" s="216">
        <f>VLOOKUP(B48,Лист1!A:B,2,)</f>
        <v>216.54</v>
      </c>
      <c r="G48" s="624">
        <f t="shared" si="5"/>
        <v>216.54</v>
      </c>
      <c r="H48" s="1023"/>
      <c r="I48" s="760">
        <f t="shared" si="6"/>
        <v>0</v>
      </c>
    </row>
    <row r="49" spans="1:17" x14ac:dyDescent="0.2">
      <c r="A49" s="1288"/>
      <c r="B49" s="335">
        <v>2283</v>
      </c>
      <c r="C49" s="37" t="s">
        <v>24</v>
      </c>
      <c r="D49" s="57" t="s">
        <v>262</v>
      </c>
      <c r="E49" s="51">
        <v>300</v>
      </c>
      <c r="F49" s="216">
        <f>VLOOKUP(B49,Лист1!A:B,2,)</f>
        <v>216.54</v>
      </c>
      <c r="G49" s="625">
        <f t="shared" si="5"/>
        <v>216.54</v>
      </c>
      <c r="H49" s="1023"/>
      <c r="I49" s="760">
        <f t="shared" si="6"/>
        <v>0</v>
      </c>
    </row>
    <row r="50" spans="1:17" ht="12.75" customHeight="1" x14ac:dyDescent="0.2">
      <c r="A50" s="1284" t="s">
        <v>25</v>
      </c>
      <c r="B50" s="1285"/>
      <c r="C50" s="1285"/>
      <c r="D50" s="1285"/>
      <c r="E50" s="1285"/>
      <c r="F50" s="1285"/>
      <c r="G50" s="1285"/>
      <c r="H50" s="1285"/>
      <c r="I50" s="1285"/>
      <c r="J50" s="1207"/>
      <c r="K50" s="1207"/>
      <c r="L50" s="1207"/>
      <c r="M50" s="1207"/>
      <c r="N50" s="1207"/>
      <c r="O50" s="1207"/>
      <c r="P50" s="1207"/>
      <c r="Q50" s="1208"/>
    </row>
    <row r="51" spans="1:17" ht="12.75" customHeight="1" x14ac:dyDescent="0.2">
      <c r="A51" s="1286"/>
      <c r="B51" s="1287"/>
      <c r="C51" s="1287"/>
      <c r="D51" s="1287"/>
      <c r="E51" s="1287"/>
      <c r="F51" s="1287"/>
      <c r="G51" s="1287"/>
      <c r="H51" s="1287"/>
      <c r="I51" s="1287"/>
      <c r="J51" s="1209"/>
      <c r="K51" s="1209"/>
      <c r="L51" s="1209"/>
      <c r="M51" s="1209"/>
      <c r="N51" s="1209"/>
      <c r="O51" s="1209"/>
      <c r="P51" s="1209"/>
      <c r="Q51" s="1210"/>
    </row>
    <row r="52" spans="1:17" x14ac:dyDescent="0.2">
      <c r="A52" s="1289"/>
      <c r="B52" s="364">
        <v>3105</v>
      </c>
      <c r="C52" s="499" t="s">
        <v>16</v>
      </c>
      <c r="D52" s="64" t="s">
        <v>262</v>
      </c>
      <c r="E52" s="364">
        <v>50</v>
      </c>
      <c r="F52" s="216">
        <f>VLOOKUP(B52,Лист1!A:B,2,)</f>
        <v>33.700000000000003</v>
      </c>
      <c r="G52" s="624">
        <f t="shared" ref="G52:G61" si="7">F52-(F52/100)*$F$14</f>
        <v>33.700000000000003</v>
      </c>
      <c r="H52" s="1022"/>
      <c r="I52" s="758">
        <f t="shared" ref="I52:I61" si="8">G52*H52</f>
        <v>0</v>
      </c>
    </row>
    <row r="53" spans="1:17" x14ac:dyDescent="0.2">
      <c r="A53" s="1290"/>
      <c r="B53" s="51">
        <v>3115</v>
      </c>
      <c r="C53" s="37" t="s">
        <v>17</v>
      </c>
      <c r="D53" s="58" t="s">
        <v>262</v>
      </c>
      <c r="E53" s="51">
        <v>50</v>
      </c>
      <c r="F53" s="216">
        <f>VLOOKUP(B53,Лист1!A:B,2,)</f>
        <v>33.700000000000003</v>
      </c>
      <c r="G53" s="624">
        <f t="shared" si="7"/>
        <v>33.700000000000003</v>
      </c>
      <c r="H53" s="1027"/>
      <c r="I53" s="760">
        <f t="shared" si="8"/>
        <v>0</v>
      </c>
      <c r="J53" s="48"/>
    </row>
    <row r="54" spans="1:17" ht="14.25" x14ac:dyDescent="0.2">
      <c r="A54" s="1290"/>
      <c r="B54" s="51">
        <v>3205</v>
      </c>
      <c r="C54" s="37" t="s">
        <v>18</v>
      </c>
      <c r="D54" s="58" t="s">
        <v>262</v>
      </c>
      <c r="E54" s="51">
        <v>50</v>
      </c>
      <c r="F54" s="216">
        <f>VLOOKUP(B54,Лист1!A:B,2,)</f>
        <v>45.6</v>
      </c>
      <c r="G54" s="624">
        <f t="shared" si="7"/>
        <v>45.6</v>
      </c>
      <c r="H54" s="1023"/>
      <c r="I54" s="760">
        <f t="shared" si="8"/>
        <v>0</v>
      </c>
      <c r="M54" s="310"/>
    </row>
    <row r="55" spans="1:17" x14ac:dyDescent="0.2">
      <c r="A55" s="1290"/>
      <c r="B55" s="51">
        <v>3215</v>
      </c>
      <c r="C55" s="37" t="s">
        <v>19</v>
      </c>
      <c r="D55" s="58" t="s">
        <v>262</v>
      </c>
      <c r="E55" s="51">
        <v>50</v>
      </c>
      <c r="F55" s="216">
        <f>VLOOKUP(B55,Лист1!A:B,2,)</f>
        <v>45.6</v>
      </c>
      <c r="G55" s="624">
        <f>F55-(F55/100)*$F$14</f>
        <v>45.6</v>
      </c>
      <c r="H55" s="1028"/>
      <c r="I55" s="760">
        <f t="shared" si="8"/>
        <v>0</v>
      </c>
      <c r="J55" s="48"/>
    </row>
    <row r="56" spans="1:17" x14ac:dyDescent="0.2">
      <c r="A56" s="1290"/>
      <c r="B56" s="43">
        <v>3303</v>
      </c>
      <c r="C56" s="38" t="s">
        <v>20</v>
      </c>
      <c r="D56" s="58" t="s">
        <v>262</v>
      </c>
      <c r="E56" s="46">
        <v>30</v>
      </c>
      <c r="F56" s="216">
        <f>VLOOKUP(B56,Лист1!A:B,2,)</f>
        <v>57.2</v>
      </c>
      <c r="G56" s="624">
        <f t="shared" si="7"/>
        <v>57.2</v>
      </c>
      <c r="H56" s="1023"/>
      <c r="I56" s="760">
        <f t="shared" si="8"/>
        <v>0</v>
      </c>
      <c r="J56" s="48"/>
    </row>
    <row r="57" spans="1:17" x14ac:dyDescent="0.2">
      <c r="A57" s="1290"/>
      <c r="B57" s="51">
        <v>3313</v>
      </c>
      <c r="C57" s="37" t="s">
        <v>21</v>
      </c>
      <c r="D57" s="57" t="s">
        <v>262</v>
      </c>
      <c r="E57" s="51">
        <v>30</v>
      </c>
      <c r="F57" s="216">
        <f>VLOOKUP(B57,Лист1!A:B,2,)</f>
        <v>57.2</v>
      </c>
      <c r="G57" s="624">
        <f t="shared" si="7"/>
        <v>57.2</v>
      </c>
      <c r="H57" s="1023"/>
      <c r="I57" s="760">
        <f t="shared" si="8"/>
        <v>0</v>
      </c>
    </row>
    <row r="58" spans="1:17" x14ac:dyDescent="0.2">
      <c r="A58" s="1290"/>
      <c r="B58" s="51">
        <v>3403</v>
      </c>
      <c r="C58" s="37" t="s">
        <v>22</v>
      </c>
      <c r="D58" s="57" t="s">
        <v>262</v>
      </c>
      <c r="E58" s="51">
        <v>30</v>
      </c>
      <c r="F58" s="216">
        <f>VLOOKUP(B58,Лист1!A:B,2,)</f>
        <v>72.900000000000006</v>
      </c>
      <c r="G58" s="624">
        <f t="shared" si="7"/>
        <v>72.900000000000006</v>
      </c>
      <c r="H58" s="1023"/>
      <c r="I58" s="760">
        <f t="shared" si="8"/>
        <v>0</v>
      </c>
    </row>
    <row r="59" spans="1:17" x14ac:dyDescent="0.2">
      <c r="A59" s="1290"/>
      <c r="B59" s="51">
        <v>3413</v>
      </c>
      <c r="C59" s="37" t="s">
        <v>23</v>
      </c>
      <c r="D59" s="57" t="s">
        <v>262</v>
      </c>
      <c r="E59" s="51">
        <v>30</v>
      </c>
      <c r="F59" s="216">
        <f>VLOOKUP(B59,Лист1!A:B,2,)</f>
        <v>72.900000000000006</v>
      </c>
      <c r="G59" s="624">
        <f t="shared" si="7"/>
        <v>72.900000000000006</v>
      </c>
      <c r="H59" s="1023"/>
      <c r="I59" s="760">
        <f t="shared" si="8"/>
        <v>0</v>
      </c>
    </row>
    <row r="60" spans="1:17" x14ac:dyDescent="0.2">
      <c r="A60" s="1290"/>
      <c r="B60" s="51">
        <v>3503</v>
      </c>
      <c r="C60" s="37" t="s">
        <v>142</v>
      </c>
      <c r="D60" s="57" t="s">
        <v>262</v>
      </c>
      <c r="E60" s="51">
        <v>30</v>
      </c>
      <c r="F60" s="216">
        <f>VLOOKUP(B60,Лист1!A:B,2,)</f>
        <v>228.8</v>
      </c>
      <c r="G60" s="624">
        <f t="shared" si="7"/>
        <v>228.8</v>
      </c>
      <c r="H60" s="1023"/>
      <c r="I60" s="759">
        <f t="shared" si="8"/>
        <v>0</v>
      </c>
      <c r="J60" s="48"/>
      <c r="K60" s="48"/>
    </row>
    <row r="61" spans="1:17" ht="13.15" customHeight="1" x14ac:dyDescent="0.2">
      <c r="A61" s="1291"/>
      <c r="B61" s="55">
        <v>3513</v>
      </c>
      <c r="C61" s="47" t="s">
        <v>143</v>
      </c>
      <c r="D61" s="60" t="s">
        <v>262</v>
      </c>
      <c r="E61" s="55">
        <v>30</v>
      </c>
      <c r="F61" s="216">
        <f>VLOOKUP(B61,Лист1!A:B,2,)</f>
        <v>228.8</v>
      </c>
      <c r="G61" s="624">
        <f t="shared" si="7"/>
        <v>228.8</v>
      </c>
      <c r="H61" s="1023"/>
      <c r="I61" s="763">
        <f t="shared" si="8"/>
        <v>0</v>
      </c>
      <c r="J61" s="48"/>
      <c r="K61" s="48"/>
    </row>
    <row r="62" spans="1:17" ht="7.15" hidden="1" customHeight="1" x14ac:dyDescent="0.2">
      <c r="A62" s="4"/>
      <c r="B62" s="3"/>
      <c r="C62" s="97"/>
      <c r="D62" s="97"/>
      <c r="E62" s="97"/>
      <c r="F62" s="97"/>
      <c r="G62" s="97"/>
      <c r="H62" s="97"/>
      <c r="I62" s="324"/>
    </row>
    <row r="63" spans="1:17" ht="3.75" customHeight="1" x14ac:dyDescent="0.2">
      <c r="C63"/>
      <c r="D63"/>
      <c r="E63"/>
      <c r="F63"/>
      <c r="G63"/>
      <c r="H63" s="537"/>
    </row>
    <row r="64" spans="1:17" ht="12.75" hidden="1" customHeight="1" x14ac:dyDescent="0.2">
      <c r="C64"/>
      <c r="D64"/>
      <c r="E64"/>
      <c r="F64"/>
      <c r="G64"/>
      <c r="H64"/>
    </row>
    <row r="65" spans="3:9" ht="12.75" hidden="1" customHeight="1" x14ac:dyDescent="0.2">
      <c r="C65"/>
      <c r="D65"/>
      <c r="E65"/>
      <c r="F65"/>
      <c r="G65"/>
      <c r="H65"/>
    </row>
    <row r="66" spans="3:9" ht="12.75" hidden="1" customHeight="1" x14ac:dyDescent="0.2">
      <c r="C66"/>
      <c r="D66"/>
      <c r="E66"/>
      <c r="F66"/>
      <c r="G66"/>
      <c r="H66"/>
    </row>
    <row r="67" spans="3:9" ht="12.75" hidden="1" customHeight="1" x14ac:dyDescent="0.2">
      <c r="C67"/>
      <c r="D67"/>
      <c r="E67"/>
      <c r="F67"/>
      <c r="G67"/>
      <c r="H67"/>
      <c r="I67" s="62"/>
    </row>
    <row r="68" spans="3:9" x14ac:dyDescent="0.2">
      <c r="C68"/>
      <c r="D68"/>
      <c r="E68"/>
      <c r="F68"/>
      <c r="G68"/>
      <c r="H68"/>
    </row>
    <row r="69" spans="3:9" x14ac:dyDescent="0.2">
      <c r="C69"/>
      <c r="D69"/>
      <c r="E69"/>
      <c r="F69"/>
      <c r="G69"/>
      <c r="H69"/>
    </row>
    <row r="70" spans="3:9" x14ac:dyDescent="0.2">
      <c r="C70"/>
      <c r="D70"/>
      <c r="E70"/>
      <c r="F70"/>
      <c r="G70"/>
      <c r="H70"/>
    </row>
    <row r="71" spans="3:9" ht="16.149999999999999" customHeight="1" x14ac:dyDescent="0.2">
      <c r="C71"/>
      <c r="D71"/>
      <c r="E71"/>
      <c r="F71"/>
      <c r="G71"/>
      <c r="H71"/>
    </row>
    <row r="72" spans="3:9" x14ac:dyDescent="0.2">
      <c r="C72"/>
      <c r="D72"/>
      <c r="E72"/>
      <c r="F72"/>
      <c r="G72"/>
      <c r="H72"/>
    </row>
    <row r="73" spans="3:9" x14ac:dyDescent="0.2">
      <c r="C73"/>
      <c r="D73"/>
      <c r="E73"/>
      <c r="F73"/>
      <c r="G73"/>
      <c r="H73"/>
    </row>
    <row r="74" spans="3:9" x14ac:dyDescent="0.2">
      <c r="C74"/>
      <c r="D74"/>
      <c r="E74"/>
      <c r="F74"/>
      <c r="G74"/>
      <c r="H74"/>
    </row>
    <row r="75" spans="3:9" x14ac:dyDescent="0.2">
      <c r="C75"/>
      <c r="D75"/>
      <c r="E75"/>
      <c r="F75"/>
      <c r="G75"/>
      <c r="H75"/>
    </row>
    <row r="76" spans="3:9" x14ac:dyDescent="0.2">
      <c r="C76"/>
      <c r="D76"/>
      <c r="E76"/>
      <c r="F76"/>
      <c r="G76"/>
      <c r="H76"/>
    </row>
    <row r="77" spans="3:9" x14ac:dyDescent="0.2">
      <c r="C77"/>
      <c r="D77"/>
      <c r="E77"/>
      <c r="F77"/>
      <c r="G77"/>
      <c r="H77"/>
    </row>
    <row r="78" spans="3:9" x14ac:dyDescent="0.2">
      <c r="C78"/>
      <c r="D78"/>
      <c r="E78"/>
      <c r="F78"/>
      <c r="G78"/>
      <c r="H78"/>
    </row>
    <row r="79" spans="3:9" ht="16.149999999999999" customHeight="1" x14ac:dyDescent="0.2">
      <c r="C79"/>
      <c r="D79"/>
      <c r="E79"/>
      <c r="F79"/>
      <c r="G79"/>
      <c r="H79"/>
    </row>
    <row r="80" spans="3:9" x14ac:dyDescent="0.2">
      <c r="C80"/>
      <c r="D80"/>
      <c r="E80"/>
      <c r="F80"/>
      <c r="G80"/>
      <c r="H80"/>
    </row>
    <row r="81" spans="3:8" x14ac:dyDescent="0.2">
      <c r="C81"/>
      <c r="D81"/>
      <c r="E81"/>
      <c r="F81"/>
      <c r="G81"/>
      <c r="H81"/>
    </row>
    <row r="82" spans="3:8" x14ac:dyDescent="0.2">
      <c r="C82"/>
      <c r="D82"/>
      <c r="E82"/>
      <c r="F82"/>
      <c r="G82"/>
      <c r="H82"/>
    </row>
    <row r="83" spans="3:8" x14ac:dyDescent="0.2">
      <c r="C83"/>
      <c r="D83"/>
      <c r="E83"/>
      <c r="F83"/>
      <c r="G83"/>
      <c r="H83"/>
    </row>
    <row r="84" spans="3:8" x14ac:dyDescent="0.2">
      <c r="C84"/>
      <c r="D84"/>
      <c r="E84"/>
      <c r="F84"/>
      <c r="G84"/>
      <c r="H84"/>
    </row>
    <row r="85" spans="3:8" x14ac:dyDescent="0.2">
      <c r="C85"/>
      <c r="D85"/>
      <c r="E85"/>
      <c r="F85"/>
      <c r="G85"/>
      <c r="H85"/>
    </row>
    <row r="86" spans="3:8" x14ac:dyDescent="0.2">
      <c r="C86"/>
      <c r="D86"/>
      <c r="E86"/>
      <c r="F86"/>
      <c r="G86"/>
      <c r="H86"/>
    </row>
    <row r="87" spans="3:8" x14ac:dyDescent="0.2">
      <c r="C87"/>
      <c r="D87"/>
      <c r="E87"/>
      <c r="F87"/>
      <c r="G87"/>
      <c r="H87"/>
    </row>
    <row r="88" spans="3:8" x14ac:dyDescent="0.2">
      <c r="C88"/>
      <c r="D88"/>
      <c r="E88"/>
      <c r="F88"/>
      <c r="G88"/>
      <c r="H88"/>
    </row>
    <row r="89" spans="3:8" x14ac:dyDescent="0.2">
      <c r="C89"/>
      <c r="D89"/>
      <c r="E89"/>
      <c r="F89"/>
      <c r="G89"/>
      <c r="H89"/>
    </row>
    <row r="90" spans="3:8" x14ac:dyDescent="0.2">
      <c r="C90"/>
      <c r="D90"/>
      <c r="E90"/>
      <c r="F90"/>
      <c r="G90"/>
      <c r="H90"/>
    </row>
    <row r="91" spans="3:8" ht="16.149999999999999" customHeight="1" x14ac:dyDescent="0.2">
      <c r="C91"/>
      <c r="D91"/>
      <c r="E91"/>
      <c r="F91"/>
      <c r="G91"/>
      <c r="H91"/>
    </row>
    <row r="92" spans="3:8" x14ac:dyDescent="0.2">
      <c r="C92"/>
      <c r="D92"/>
      <c r="E92"/>
      <c r="F92"/>
      <c r="G92"/>
      <c r="H92"/>
    </row>
    <row r="93" spans="3:8" x14ac:dyDescent="0.2">
      <c r="C93"/>
      <c r="D93"/>
      <c r="E93"/>
      <c r="F93"/>
      <c r="G93"/>
      <c r="H93"/>
    </row>
    <row r="94" spans="3:8" x14ac:dyDescent="0.2">
      <c r="C94"/>
      <c r="D94"/>
      <c r="E94"/>
      <c r="F94"/>
      <c r="G94"/>
      <c r="H94"/>
    </row>
    <row r="95" spans="3:8" x14ac:dyDescent="0.2">
      <c r="C95"/>
      <c r="D95"/>
      <c r="E95"/>
      <c r="F95"/>
      <c r="G95"/>
      <c r="H95"/>
    </row>
    <row r="96" spans="3:8" x14ac:dyDescent="0.2">
      <c r="C96"/>
      <c r="D96"/>
      <c r="E96"/>
      <c r="F96"/>
      <c r="G96"/>
      <c r="H96"/>
    </row>
    <row r="97" spans="3:8" x14ac:dyDescent="0.2">
      <c r="C97"/>
      <c r="D97"/>
      <c r="E97"/>
      <c r="F97"/>
      <c r="G97"/>
      <c r="H97"/>
    </row>
    <row r="98" spans="3:8" x14ac:dyDescent="0.2">
      <c r="C98"/>
      <c r="D98"/>
      <c r="E98"/>
      <c r="F98"/>
      <c r="G98"/>
      <c r="H98"/>
    </row>
    <row r="99" spans="3:8" x14ac:dyDescent="0.2">
      <c r="C99"/>
      <c r="D99"/>
      <c r="E99"/>
      <c r="F99"/>
      <c r="G99"/>
      <c r="H99"/>
    </row>
    <row r="100" spans="3:8" x14ac:dyDescent="0.2">
      <c r="C100"/>
      <c r="D100"/>
      <c r="E100"/>
      <c r="F100"/>
      <c r="G100"/>
      <c r="H100"/>
    </row>
    <row r="101" spans="3:8" ht="16.899999999999999" customHeight="1" x14ac:dyDescent="0.2">
      <c r="C101"/>
      <c r="D101"/>
      <c r="E101"/>
      <c r="F101"/>
      <c r="G101"/>
      <c r="H101"/>
    </row>
    <row r="102" spans="3:8" x14ac:dyDescent="0.2">
      <c r="C102"/>
      <c r="D102"/>
      <c r="E102"/>
      <c r="F102"/>
      <c r="G102"/>
      <c r="H102"/>
    </row>
    <row r="103" spans="3:8" x14ac:dyDescent="0.2">
      <c r="C103"/>
      <c r="D103"/>
      <c r="E103"/>
      <c r="F103"/>
      <c r="G103"/>
      <c r="H103"/>
    </row>
    <row r="104" spans="3:8" x14ac:dyDescent="0.2">
      <c r="C104"/>
      <c r="D104"/>
      <c r="E104"/>
      <c r="F104"/>
      <c r="G104"/>
      <c r="H104"/>
    </row>
    <row r="105" spans="3:8" x14ac:dyDescent="0.2">
      <c r="C105"/>
      <c r="D105"/>
      <c r="E105"/>
      <c r="F105"/>
      <c r="G105"/>
      <c r="H105"/>
    </row>
    <row r="106" spans="3:8" x14ac:dyDescent="0.2">
      <c r="C106"/>
      <c r="D106"/>
      <c r="E106"/>
      <c r="F106"/>
      <c r="G106"/>
      <c r="H106"/>
    </row>
    <row r="107" spans="3:8" x14ac:dyDescent="0.2">
      <c r="C107"/>
      <c r="D107"/>
      <c r="E107"/>
      <c r="F107"/>
      <c r="G107"/>
      <c r="H107"/>
    </row>
    <row r="108" spans="3:8" x14ac:dyDescent="0.2">
      <c r="C108"/>
      <c r="D108"/>
      <c r="E108"/>
      <c r="F108"/>
      <c r="G108"/>
      <c r="H108"/>
    </row>
    <row r="109" spans="3:8" x14ac:dyDescent="0.2">
      <c r="C109"/>
      <c r="D109"/>
      <c r="E109"/>
      <c r="F109"/>
      <c r="G109"/>
      <c r="H109"/>
    </row>
    <row r="110" spans="3:8" ht="18" customHeight="1" x14ac:dyDescent="0.2">
      <c r="C110"/>
      <c r="D110"/>
      <c r="E110"/>
      <c r="F110"/>
      <c r="G110"/>
      <c r="H110"/>
    </row>
    <row r="111" spans="3:8" x14ac:dyDescent="0.2">
      <c r="C111"/>
      <c r="D111"/>
      <c r="E111"/>
      <c r="F111"/>
      <c r="G111"/>
      <c r="H111"/>
    </row>
    <row r="112" spans="3:8" x14ac:dyDescent="0.2">
      <c r="C112"/>
      <c r="D112"/>
      <c r="E112"/>
      <c r="F112"/>
      <c r="G112"/>
      <c r="H112"/>
    </row>
    <row r="113" spans="3:8" x14ac:dyDescent="0.2">
      <c r="C113"/>
      <c r="D113"/>
      <c r="E113"/>
      <c r="F113"/>
      <c r="G113"/>
      <c r="H113"/>
    </row>
    <row r="114" spans="3:8" x14ac:dyDescent="0.2">
      <c r="C114"/>
      <c r="D114"/>
      <c r="E114"/>
      <c r="F114"/>
      <c r="G114"/>
      <c r="H114"/>
    </row>
    <row r="115" spans="3:8" x14ac:dyDescent="0.2">
      <c r="C115"/>
      <c r="D115"/>
      <c r="E115"/>
      <c r="F115"/>
      <c r="G115"/>
      <c r="H115"/>
    </row>
    <row r="116" spans="3:8" x14ac:dyDescent="0.2">
      <c r="C116"/>
      <c r="D116"/>
      <c r="E116"/>
      <c r="F116"/>
      <c r="G116"/>
      <c r="H116"/>
    </row>
    <row r="117" spans="3:8" x14ac:dyDescent="0.2">
      <c r="C117"/>
      <c r="D117"/>
      <c r="E117"/>
      <c r="F117"/>
      <c r="G117"/>
      <c r="H117"/>
    </row>
    <row r="118" spans="3:8" x14ac:dyDescent="0.2">
      <c r="C118"/>
      <c r="D118"/>
      <c r="E118"/>
      <c r="F118"/>
      <c r="G118"/>
      <c r="H118"/>
    </row>
    <row r="119" spans="3:8" x14ac:dyDescent="0.2">
      <c r="C119"/>
      <c r="D119"/>
      <c r="E119"/>
      <c r="F119"/>
      <c r="G119"/>
      <c r="H119"/>
    </row>
    <row r="120" spans="3:8" ht="17.45" customHeight="1" x14ac:dyDescent="0.2">
      <c r="C120"/>
      <c r="D120"/>
      <c r="E120"/>
      <c r="F120"/>
      <c r="G120"/>
      <c r="H120"/>
    </row>
    <row r="121" spans="3:8" x14ac:dyDescent="0.2">
      <c r="C121"/>
      <c r="D121"/>
      <c r="E121"/>
      <c r="F121"/>
      <c r="G121"/>
      <c r="H121"/>
    </row>
    <row r="122" spans="3:8" x14ac:dyDescent="0.2">
      <c r="C122"/>
      <c r="D122"/>
      <c r="E122"/>
      <c r="F122"/>
      <c r="G122"/>
      <c r="H122"/>
    </row>
    <row r="123" spans="3:8" x14ac:dyDescent="0.2">
      <c r="C123"/>
      <c r="D123"/>
      <c r="E123"/>
      <c r="F123"/>
      <c r="G123"/>
      <c r="H123"/>
    </row>
    <row r="124" spans="3:8" x14ac:dyDescent="0.2">
      <c r="C124"/>
      <c r="D124"/>
      <c r="E124"/>
      <c r="F124"/>
      <c r="G124"/>
      <c r="H124"/>
    </row>
    <row r="125" spans="3:8" x14ac:dyDescent="0.2">
      <c r="C125"/>
      <c r="D125"/>
      <c r="E125"/>
      <c r="F125"/>
      <c r="G125"/>
      <c r="H125"/>
    </row>
    <row r="126" spans="3:8" x14ac:dyDescent="0.2">
      <c r="C126"/>
      <c r="D126"/>
      <c r="E126"/>
      <c r="F126"/>
      <c r="G126"/>
      <c r="H126"/>
    </row>
    <row r="127" spans="3:8" x14ac:dyDescent="0.2">
      <c r="C127"/>
      <c r="D127"/>
      <c r="E127"/>
      <c r="F127"/>
      <c r="G127"/>
      <c r="H127"/>
    </row>
    <row r="128" spans="3:8" ht="15.6" customHeight="1" x14ac:dyDescent="0.2">
      <c r="C128"/>
      <c r="D128"/>
      <c r="E128"/>
      <c r="F128"/>
      <c r="G128"/>
      <c r="H128"/>
    </row>
    <row r="129" spans="3:8" x14ac:dyDescent="0.2">
      <c r="C129"/>
      <c r="D129"/>
      <c r="E129"/>
      <c r="F129"/>
      <c r="G129"/>
      <c r="H129"/>
    </row>
    <row r="130" spans="3:8" x14ac:dyDescent="0.2">
      <c r="C130"/>
      <c r="D130"/>
      <c r="E130"/>
      <c r="F130"/>
      <c r="G130"/>
      <c r="H130"/>
    </row>
    <row r="131" spans="3:8" x14ac:dyDescent="0.2">
      <c r="C131"/>
      <c r="D131"/>
      <c r="E131"/>
      <c r="F131"/>
      <c r="G131"/>
      <c r="H131"/>
    </row>
    <row r="132" spans="3:8" x14ac:dyDescent="0.2">
      <c r="C132"/>
      <c r="D132"/>
      <c r="E132"/>
      <c r="F132"/>
      <c r="G132"/>
      <c r="H132"/>
    </row>
    <row r="133" spans="3:8" x14ac:dyDescent="0.2">
      <c r="C133"/>
      <c r="D133"/>
      <c r="E133"/>
      <c r="F133"/>
      <c r="G133"/>
      <c r="H133"/>
    </row>
    <row r="134" spans="3:8" x14ac:dyDescent="0.2">
      <c r="C134"/>
      <c r="D134"/>
      <c r="E134"/>
      <c r="F134"/>
      <c r="G134"/>
      <c r="H134"/>
    </row>
    <row r="135" spans="3:8" x14ac:dyDescent="0.2">
      <c r="C135"/>
      <c r="D135"/>
      <c r="E135"/>
      <c r="F135"/>
      <c r="G135"/>
      <c r="H135"/>
    </row>
    <row r="136" spans="3:8" x14ac:dyDescent="0.2">
      <c r="C136"/>
      <c r="D136"/>
      <c r="E136"/>
      <c r="F136"/>
      <c r="G136"/>
      <c r="H136"/>
    </row>
    <row r="137" spans="3:8" x14ac:dyDescent="0.2">
      <c r="C137"/>
      <c r="D137"/>
      <c r="E137"/>
      <c r="F137"/>
      <c r="G137"/>
      <c r="H137"/>
    </row>
    <row r="138" spans="3:8" x14ac:dyDescent="0.2">
      <c r="C138"/>
      <c r="D138"/>
      <c r="E138"/>
      <c r="F138"/>
      <c r="G138"/>
      <c r="H138"/>
    </row>
    <row r="139" spans="3:8" x14ac:dyDescent="0.2">
      <c r="C139"/>
      <c r="D139"/>
      <c r="E139"/>
      <c r="F139"/>
      <c r="G139"/>
      <c r="H139"/>
    </row>
    <row r="140" spans="3:8" x14ac:dyDescent="0.2">
      <c r="C140"/>
      <c r="D140"/>
      <c r="E140"/>
      <c r="F140"/>
      <c r="G140"/>
      <c r="H140"/>
    </row>
    <row r="141" spans="3:8" x14ac:dyDescent="0.2">
      <c r="C141"/>
      <c r="D141"/>
      <c r="E141"/>
      <c r="F141"/>
      <c r="G141"/>
      <c r="H141"/>
    </row>
    <row r="142" spans="3:8" x14ac:dyDescent="0.2">
      <c r="C142"/>
      <c r="D142"/>
      <c r="E142"/>
      <c r="F142"/>
      <c r="G142"/>
      <c r="H142"/>
    </row>
    <row r="143" spans="3:8" x14ac:dyDescent="0.2">
      <c r="C143"/>
      <c r="D143"/>
      <c r="E143"/>
      <c r="F143"/>
      <c r="G143"/>
      <c r="H143"/>
    </row>
    <row r="144" spans="3:8" x14ac:dyDescent="0.2">
      <c r="C144"/>
      <c r="D144"/>
      <c r="E144"/>
      <c r="F144"/>
      <c r="G144"/>
      <c r="H144"/>
    </row>
    <row r="145" spans="3:8" x14ac:dyDescent="0.2">
      <c r="C145"/>
      <c r="D145"/>
      <c r="E145"/>
      <c r="F145"/>
      <c r="G145"/>
      <c r="H145"/>
    </row>
    <row r="146" spans="3:8" x14ac:dyDescent="0.2">
      <c r="C146"/>
      <c r="D146"/>
      <c r="E146"/>
      <c r="F146"/>
      <c r="G146"/>
      <c r="H146"/>
    </row>
    <row r="147" spans="3:8" x14ac:dyDescent="0.2">
      <c r="C147"/>
      <c r="D147"/>
      <c r="E147"/>
      <c r="F147"/>
      <c r="G147"/>
      <c r="H147"/>
    </row>
    <row r="148" spans="3:8" x14ac:dyDescent="0.2">
      <c r="C148"/>
      <c r="D148"/>
      <c r="E148"/>
      <c r="F148"/>
      <c r="G148"/>
      <c r="H148"/>
    </row>
    <row r="149" spans="3:8" x14ac:dyDescent="0.2">
      <c r="C149"/>
      <c r="D149"/>
      <c r="E149"/>
      <c r="F149"/>
      <c r="G149"/>
      <c r="H149"/>
    </row>
    <row r="150" spans="3:8" x14ac:dyDescent="0.2">
      <c r="C150"/>
      <c r="D150"/>
      <c r="E150"/>
      <c r="F150"/>
      <c r="G150"/>
      <c r="H150"/>
    </row>
    <row r="151" spans="3:8" x14ac:dyDescent="0.2">
      <c r="C151"/>
      <c r="D151"/>
      <c r="E151"/>
      <c r="F151"/>
      <c r="G151"/>
      <c r="H151"/>
    </row>
    <row r="152" spans="3:8" x14ac:dyDescent="0.2">
      <c r="C152"/>
      <c r="D152"/>
      <c r="E152"/>
      <c r="F152"/>
      <c r="G152"/>
      <c r="H152"/>
    </row>
    <row r="153" spans="3:8" x14ac:dyDescent="0.2">
      <c r="C153"/>
      <c r="D153"/>
      <c r="E153"/>
      <c r="F153"/>
      <c r="G153"/>
      <c r="H153"/>
    </row>
    <row r="154" spans="3:8" x14ac:dyDescent="0.2">
      <c r="C154"/>
      <c r="D154"/>
      <c r="E154"/>
      <c r="F154"/>
      <c r="G154"/>
      <c r="H154"/>
    </row>
    <row r="155" spans="3:8" x14ac:dyDescent="0.2">
      <c r="C155"/>
      <c r="D155"/>
      <c r="E155"/>
      <c r="F155"/>
      <c r="G155"/>
      <c r="H155"/>
    </row>
    <row r="156" spans="3:8" x14ac:dyDescent="0.2">
      <c r="C156"/>
      <c r="D156"/>
      <c r="E156"/>
      <c r="F156"/>
      <c r="G156"/>
      <c r="H156"/>
    </row>
    <row r="157" spans="3:8" x14ac:dyDescent="0.2">
      <c r="C157"/>
      <c r="D157"/>
      <c r="E157"/>
      <c r="F157"/>
      <c r="G157"/>
      <c r="H157"/>
    </row>
    <row r="158" spans="3:8" x14ac:dyDescent="0.2">
      <c r="C158"/>
      <c r="D158"/>
      <c r="E158"/>
      <c r="F158"/>
      <c r="G158"/>
      <c r="H158"/>
    </row>
    <row r="159" spans="3:8" x14ac:dyDescent="0.2">
      <c r="C159"/>
      <c r="D159"/>
      <c r="E159"/>
      <c r="F159"/>
      <c r="G159"/>
      <c r="H159"/>
    </row>
    <row r="160" spans="3:8" x14ac:dyDescent="0.2">
      <c r="C160"/>
      <c r="D160"/>
      <c r="E160"/>
      <c r="F160"/>
      <c r="G160"/>
      <c r="H160"/>
    </row>
    <row r="161" spans="3:8" x14ac:dyDescent="0.2">
      <c r="C161"/>
      <c r="D161"/>
      <c r="E161"/>
      <c r="F161"/>
      <c r="G161"/>
      <c r="H161"/>
    </row>
    <row r="162" spans="3:8" x14ac:dyDescent="0.2">
      <c r="C162"/>
      <c r="D162"/>
      <c r="E162"/>
      <c r="F162"/>
      <c r="G162"/>
      <c r="H162"/>
    </row>
    <row r="163" spans="3:8" x14ac:dyDescent="0.2">
      <c r="C163"/>
      <c r="D163"/>
      <c r="E163"/>
      <c r="F163"/>
      <c r="G163"/>
      <c r="H163"/>
    </row>
    <row r="164" spans="3:8" x14ac:dyDescent="0.2">
      <c r="C164"/>
      <c r="D164"/>
      <c r="E164"/>
      <c r="F164"/>
      <c r="G164"/>
      <c r="H164"/>
    </row>
    <row r="165" spans="3:8" x14ac:dyDescent="0.2">
      <c r="C165"/>
      <c r="D165"/>
      <c r="E165"/>
      <c r="F165"/>
      <c r="G165"/>
      <c r="H165"/>
    </row>
    <row r="166" spans="3:8" x14ac:dyDescent="0.2">
      <c r="C166"/>
      <c r="D166"/>
      <c r="E166"/>
      <c r="F166"/>
      <c r="G166"/>
      <c r="H166"/>
    </row>
    <row r="167" spans="3:8" x14ac:dyDescent="0.2">
      <c r="C167"/>
      <c r="D167"/>
      <c r="E167"/>
      <c r="F167"/>
      <c r="G167"/>
      <c r="H167"/>
    </row>
    <row r="168" spans="3:8" x14ac:dyDescent="0.2">
      <c r="C168"/>
      <c r="D168"/>
      <c r="E168"/>
      <c r="F168"/>
      <c r="G168"/>
      <c r="H168"/>
    </row>
    <row r="169" spans="3:8" ht="32.25" customHeight="1" x14ac:dyDescent="0.2">
      <c r="C169"/>
      <c r="D169"/>
      <c r="E169"/>
      <c r="F169"/>
      <c r="G169"/>
      <c r="H169"/>
    </row>
    <row r="170" spans="3:8" ht="32.25" customHeight="1" x14ac:dyDescent="0.2">
      <c r="C170"/>
      <c r="D170"/>
      <c r="E170"/>
      <c r="F170"/>
      <c r="G170"/>
      <c r="H170"/>
    </row>
    <row r="171" spans="3:8" x14ac:dyDescent="0.2">
      <c r="C171"/>
      <c r="D171"/>
      <c r="E171"/>
      <c r="F171"/>
      <c r="G171"/>
      <c r="H171"/>
    </row>
    <row r="172" spans="3:8" ht="49.5" customHeight="1" x14ac:dyDescent="0.2">
      <c r="C172"/>
      <c r="D172"/>
      <c r="E172"/>
      <c r="F172"/>
      <c r="G172"/>
      <c r="H172"/>
    </row>
    <row r="173" spans="3:8" ht="50.25" customHeight="1" x14ac:dyDescent="0.2">
      <c r="C173"/>
      <c r="D173"/>
      <c r="E173"/>
      <c r="F173"/>
      <c r="G173"/>
      <c r="H173"/>
    </row>
    <row r="174" spans="3:8" x14ac:dyDescent="0.2">
      <c r="C174"/>
      <c r="D174"/>
      <c r="E174"/>
      <c r="F174"/>
      <c r="G174"/>
      <c r="H174"/>
    </row>
    <row r="175" spans="3:8" ht="21" customHeight="1" x14ac:dyDescent="0.2">
      <c r="C175"/>
      <c r="D175"/>
      <c r="E175"/>
      <c r="F175"/>
      <c r="G175"/>
      <c r="H175"/>
    </row>
    <row r="176" spans="3:8" ht="21" customHeight="1" x14ac:dyDescent="0.2">
      <c r="C176"/>
      <c r="D176"/>
      <c r="E176"/>
      <c r="F176"/>
      <c r="G176"/>
      <c r="H176"/>
    </row>
    <row r="177" spans="3:8" ht="21" customHeight="1" x14ac:dyDescent="0.2">
      <c r="C177"/>
      <c r="D177"/>
      <c r="E177"/>
      <c r="F177"/>
      <c r="G177"/>
      <c r="H177"/>
    </row>
    <row r="178" spans="3:8" ht="21" customHeight="1" x14ac:dyDescent="0.2">
      <c r="C178"/>
      <c r="D178"/>
      <c r="E178"/>
      <c r="F178"/>
      <c r="G178"/>
      <c r="H178"/>
    </row>
    <row r="179" spans="3:8" ht="21" customHeight="1" x14ac:dyDescent="0.2">
      <c r="C179"/>
      <c r="D179"/>
      <c r="E179"/>
      <c r="F179"/>
      <c r="G179"/>
      <c r="H179"/>
    </row>
    <row r="180" spans="3:8" ht="21" customHeight="1" x14ac:dyDescent="0.2">
      <c r="C180"/>
      <c r="D180"/>
      <c r="E180"/>
      <c r="F180"/>
      <c r="G180"/>
      <c r="H180"/>
    </row>
    <row r="181" spans="3:8" ht="21" customHeight="1" x14ac:dyDescent="0.2">
      <c r="C181"/>
      <c r="D181"/>
      <c r="E181"/>
      <c r="F181"/>
      <c r="G181"/>
      <c r="H181"/>
    </row>
    <row r="182" spans="3:8" ht="18.600000000000001" customHeight="1" x14ac:dyDescent="0.2">
      <c r="C182"/>
      <c r="D182"/>
      <c r="E182"/>
      <c r="F182"/>
      <c r="G182"/>
      <c r="H182"/>
    </row>
    <row r="183" spans="3:8" ht="21.75" customHeight="1" x14ac:dyDescent="0.2">
      <c r="C183"/>
      <c r="D183"/>
      <c r="E183"/>
      <c r="F183"/>
      <c r="G183"/>
      <c r="H183"/>
    </row>
    <row r="184" spans="3:8" ht="21.75" customHeight="1" x14ac:dyDescent="0.2">
      <c r="C184"/>
      <c r="D184"/>
      <c r="E184"/>
      <c r="F184"/>
      <c r="G184"/>
      <c r="H184"/>
    </row>
    <row r="185" spans="3:8" ht="21.75" customHeight="1" x14ac:dyDescent="0.2">
      <c r="C185"/>
      <c r="D185"/>
      <c r="E185"/>
      <c r="F185"/>
      <c r="G185"/>
      <c r="H185"/>
    </row>
    <row r="186" spans="3:8" x14ac:dyDescent="0.2">
      <c r="C186"/>
      <c r="D186"/>
      <c r="E186"/>
      <c r="F186"/>
      <c r="G186"/>
      <c r="H186"/>
    </row>
    <row r="187" spans="3:8" ht="54.75" customHeight="1" x14ac:dyDescent="0.2">
      <c r="C187"/>
      <c r="D187"/>
      <c r="E187"/>
      <c r="F187"/>
      <c r="G187"/>
      <c r="H187"/>
    </row>
    <row r="188" spans="3:8" x14ac:dyDescent="0.2">
      <c r="C188"/>
      <c r="D188"/>
      <c r="E188"/>
      <c r="F188"/>
      <c r="G188"/>
      <c r="H188"/>
    </row>
    <row r="189" spans="3:8" ht="54.75" customHeight="1" x14ac:dyDescent="0.2">
      <c r="C189"/>
      <c r="D189"/>
      <c r="E189"/>
      <c r="F189"/>
      <c r="G189"/>
      <c r="H189"/>
    </row>
    <row r="190" spans="3:8" x14ac:dyDescent="0.2">
      <c r="C190"/>
      <c r="D190"/>
      <c r="E190"/>
      <c r="F190"/>
      <c r="G190"/>
      <c r="H190"/>
    </row>
    <row r="191" spans="3:8" ht="30" customHeight="1" x14ac:dyDescent="0.2">
      <c r="C191"/>
      <c r="D191"/>
      <c r="E191"/>
      <c r="F191"/>
      <c r="G191"/>
      <c r="H191"/>
    </row>
    <row r="192" spans="3:8" ht="31.9" customHeight="1" x14ac:dyDescent="0.2">
      <c r="C192"/>
      <c r="D192"/>
      <c r="E192"/>
      <c r="F192"/>
      <c r="G192"/>
      <c r="H192"/>
    </row>
    <row r="193" spans="3:8" ht="27.6" customHeight="1" x14ac:dyDescent="0.2">
      <c r="C193"/>
      <c r="D193"/>
      <c r="E193"/>
      <c r="F193"/>
      <c r="G193"/>
      <c r="H193"/>
    </row>
    <row r="194" spans="3:8" ht="27.6" customHeight="1" x14ac:dyDescent="0.2">
      <c r="C194"/>
      <c r="D194"/>
      <c r="E194"/>
      <c r="F194"/>
      <c r="G194"/>
      <c r="H194"/>
    </row>
    <row r="195" spans="3:8" ht="27.6" customHeight="1" x14ac:dyDescent="0.2">
      <c r="C195"/>
      <c r="D195"/>
      <c r="E195"/>
      <c r="F195"/>
      <c r="G195"/>
      <c r="H195"/>
    </row>
    <row r="196" spans="3:8" x14ac:dyDescent="0.2">
      <c r="C196"/>
      <c r="D196"/>
      <c r="E196"/>
      <c r="F196"/>
      <c r="G196"/>
      <c r="H196"/>
    </row>
    <row r="197" spans="3:8" ht="39" customHeight="1" x14ac:dyDescent="0.2">
      <c r="C197"/>
      <c r="D197"/>
      <c r="E197"/>
      <c r="F197"/>
      <c r="G197"/>
      <c r="H197"/>
    </row>
    <row r="198" spans="3:8" ht="36" customHeight="1" x14ac:dyDescent="0.2">
      <c r="C198"/>
      <c r="D198"/>
      <c r="E198"/>
      <c r="F198"/>
      <c r="G198"/>
      <c r="H198"/>
    </row>
    <row r="199" spans="3:8" x14ac:dyDescent="0.2">
      <c r="C199"/>
      <c r="D199"/>
      <c r="E199"/>
      <c r="F199"/>
      <c r="G199"/>
      <c r="H199"/>
    </row>
    <row r="200" spans="3:8" ht="21.75" customHeight="1" x14ac:dyDescent="0.2">
      <c r="C200"/>
      <c r="D200"/>
      <c r="E200"/>
      <c r="F200"/>
      <c r="G200"/>
      <c r="H200"/>
    </row>
    <row r="201" spans="3:8" ht="21.75" customHeight="1" x14ac:dyDescent="0.2">
      <c r="C201"/>
      <c r="D201"/>
      <c r="E201"/>
      <c r="F201"/>
      <c r="G201"/>
      <c r="H201"/>
    </row>
    <row r="202" spans="3:8" ht="21.75" customHeight="1" x14ac:dyDescent="0.2">
      <c r="C202"/>
      <c r="D202"/>
      <c r="E202"/>
      <c r="F202"/>
      <c r="G202"/>
      <c r="H202"/>
    </row>
    <row r="203" spans="3:8" ht="21.75" customHeight="1" x14ac:dyDescent="0.2">
      <c r="C203"/>
      <c r="D203"/>
      <c r="E203"/>
      <c r="F203"/>
      <c r="G203"/>
      <c r="H203"/>
    </row>
    <row r="204" spans="3:8" ht="21.75" customHeight="1" x14ac:dyDescent="0.2">
      <c r="C204"/>
      <c r="D204"/>
      <c r="E204"/>
      <c r="F204"/>
      <c r="G204"/>
      <c r="H204"/>
    </row>
    <row r="205" spans="3:8" ht="21.75" customHeight="1" x14ac:dyDescent="0.2">
      <c r="C205"/>
      <c r="D205"/>
      <c r="E205"/>
      <c r="F205"/>
      <c r="G205"/>
      <c r="H205"/>
    </row>
    <row r="206" spans="3:8" x14ac:dyDescent="0.2">
      <c r="C206"/>
      <c r="D206"/>
      <c r="E206"/>
      <c r="F206"/>
      <c r="G206"/>
      <c r="H206"/>
    </row>
    <row r="207" spans="3:8" ht="21.75" customHeight="1" x14ac:dyDescent="0.2">
      <c r="C207"/>
      <c r="D207"/>
      <c r="E207"/>
      <c r="F207"/>
      <c r="G207"/>
      <c r="H207"/>
    </row>
    <row r="208" spans="3:8" ht="21.75" customHeight="1" x14ac:dyDescent="0.2">
      <c r="C208"/>
      <c r="D208"/>
      <c r="E208"/>
      <c r="F208"/>
      <c r="G208"/>
      <c r="H208"/>
    </row>
    <row r="209" spans="3:8" ht="21.75" customHeight="1" x14ac:dyDescent="0.2">
      <c r="C209"/>
      <c r="D209"/>
      <c r="E209"/>
      <c r="F209"/>
      <c r="G209"/>
      <c r="H209"/>
    </row>
    <row r="210" spans="3:8" ht="21.75" customHeight="1" x14ac:dyDescent="0.2">
      <c r="C210"/>
      <c r="D210"/>
      <c r="E210"/>
      <c r="F210"/>
      <c r="G210"/>
      <c r="H210"/>
    </row>
    <row r="211" spans="3:8" x14ac:dyDescent="0.2">
      <c r="C211"/>
      <c r="D211"/>
      <c r="E211"/>
      <c r="F211"/>
      <c r="G211"/>
      <c r="H211"/>
    </row>
    <row r="212" spans="3:8" ht="12.75" customHeight="1" x14ac:dyDescent="0.2">
      <c r="C212"/>
      <c r="D212"/>
      <c r="E212"/>
      <c r="F212"/>
      <c r="G212"/>
      <c r="H212"/>
    </row>
    <row r="213" spans="3:8" ht="12.75" customHeight="1" x14ac:dyDescent="0.2">
      <c r="C213"/>
      <c r="D213"/>
      <c r="E213"/>
      <c r="F213"/>
      <c r="G213"/>
      <c r="H213"/>
    </row>
    <row r="214" spans="3:8" ht="20.100000000000001" customHeight="1" x14ac:dyDescent="0.2">
      <c r="C214"/>
      <c r="D214"/>
      <c r="E214"/>
      <c r="F214"/>
      <c r="G214"/>
      <c r="H214"/>
    </row>
    <row r="215" spans="3:8" ht="20.100000000000001" customHeight="1" x14ac:dyDescent="0.2">
      <c r="C215"/>
      <c r="D215"/>
      <c r="E215"/>
      <c r="F215"/>
      <c r="G215"/>
      <c r="H215"/>
    </row>
    <row r="216" spans="3:8" ht="20.100000000000001" customHeight="1" x14ac:dyDescent="0.2">
      <c r="C216"/>
      <c r="D216"/>
      <c r="E216"/>
      <c r="F216"/>
      <c r="G216"/>
      <c r="H216"/>
    </row>
    <row r="217" spans="3:8" ht="20.100000000000001" customHeight="1" x14ac:dyDescent="0.2">
      <c r="C217"/>
      <c r="D217"/>
      <c r="E217"/>
      <c r="F217"/>
      <c r="G217"/>
      <c r="H217"/>
    </row>
    <row r="218" spans="3:8" ht="20.100000000000001" customHeight="1" x14ac:dyDescent="0.2">
      <c r="C218"/>
      <c r="D218"/>
      <c r="E218"/>
      <c r="F218"/>
      <c r="G218"/>
      <c r="H218"/>
    </row>
    <row r="219" spans="3:8" ht="20.100000000000001" customHeight="1" x14ac:dyDescent="0.2">
      <c r="C219"/>
      <c r="D219"/>
      <c r="E219"/>
      <c r="F219"/>
      <c r="G219"/>
      <c r="H219"/>
    </row>
    <row r="220" spans="3:8" ht="20.100000000000001" customHeight="1" x14ac:dyDescent="0.2">
      <c r="C220"/>
      <c r="D220"/>
      <c r="E220"/>
      <c r="F220"/>
      <c r="G220"/>
      <c r="H220"/>
    </row>
    <row r="221" spans="3:8" ht="20.100000000000001" customHeight="1" x14ac:dyDescent="0.2">
      <c r="C221"/>
      <c r="D221"/>
      <c r="E221"/>
      <c r="F221"/>
      <c r="G221"/>
      <c r="H221"/>
    </row>
    <row r="222" spans="3:8" ht="20.100000000000001" customHeight="1" x14ac:dyDescent="0.2">
      <c r="C222"/>
      <c r="D222"/>
      <c r="E222"/>
      <c r="F222"/>
      <c r="G222"/>
      <c r="H222"/>
    </row>
    <row r="223" spans="3:8" ht="20.100000000000001" customHeight="1" x14ac:dyDescent="0.2">
      <c r="C223"/>
      <c r="D223"/>
      <c r="E223"/>
      <c r="F223"/>
      <c r="G223"/>
      <c r="H223"/>
    </row>
    <row r="224" spans="3:8" ht="20.100000000000001" customHeight="1" x14ac:dyDescent="0.2">
      <c r="C224"/>
      <c r="D224"/>
      <c r="E224"/>
      <c r="F224"/>
      <c r="G224"/>
      <c r="H224"/>
    </row>
    <row r="225" spans="3:8" ht="20.100000000000001" customHeight="1" x14ac:dyDescent="0.2">
      <c r="C225"/>
      <c r="D225"/>
      <c r="E225"/>
      <c r="F225"/>
      <c r="G225"/>
      <c r="H225"/>
    </row>
    <row r="226" spans="3:8" ht="20.100000000000001" customHeight="1" x14ac:dyDescent="0.2">
      <c r="C226"/>
      <c r="D226"/>
      <c r="E226"/>
      <c r="F226"/>
      <c r="G226"/>
      <c r="H226"/>
    </row>
    <row r="227" spans="3:8" ht="20.100000000000001" customHeight="1" x14ac:dyDescent="0.2">
      <c r="C227"/>
      <c r="D227"/>
      <c r="E227"/>
      <c r="F227"/>
      <c r="G227"/>
      <c r="H227"/>
    </row>
    <row r="228" spans="3:8" ht="20.100000000000001" customHeight="1" x14ac:dyDescent="0.2">
      <c r="C228"/>
      <c r="D228"/>
      <c r="E228"/>
      <c r="F228"/>
      <c r="G228"/>
      <c r="H228"/>
    </row>
    <row r="229" spans="3:8" ht="20.100000000000001" customHeight="1" x14ac:dyDescent="0.2">
      <c r="C229"/>
      <c r="D229"/>
      <c r="E229"/>
      <c r="F229"/>
      <c r="G229"/>
      <c r="H229"/>
    </row>
    <row r="230" spans="3:8" ht="20.100000000000001" customHeight="1" x14ac:dyDescent="0.2">
      <c r="C230"/>
      <c r="D230"/>
      <c r="E230"/>
      <c r="F230"/>
      <c r="G230"/>
      <c r="H230"/>
    </row>
    <row r="231" spans="3:8" ht="20.100000000000001" customHeight="1" x14ac:dyDescent="0.2">
      <c r="C231"/>
      <c r="D231"/>
      <c r="E231"/>
      <c r="F231"/>
      <c r="G231"/>
      <c r="H231"/>
    </row>
    <row r="232" spans="3:8" ht="20.100000000000001" customHeight="1" x14ac:dyDescent="0.2">
      <c r="C232"/>
      <c r="D232"/>
      <c r="E232"/>
      <c r="F232"/>
      <c r="G232"/>
      <c r="H232"/>
    </row>
    <row r="233" spans="3:8" ht="20.100000000000001" customHeight="1" x14ac:dyDescent="0.2">
      <c r="C233"/>
      <c r="D233"/>
      <c r="E233"/>
      <c r="F233"/>
      <c r="G233"/>
      <c r="H233"/>
    </row>
    <row r="234" spans="3:8" ht="20.100000000000001" customHeight="1" x14ac:dyDescent="0.2">
      <c r="C234"/>
      <c r="D234"/>
      <c r="E234"/>
      <c r="F234"/>
      <c r="G234"/>
      <c r="H234"/>
    </row>
    <row r="235" spans="3:8" ht="20.100000000000001" customHeight="1" x14ac:dyDescent="0.2">
      <c r="C235"/>
      <c r="D235"/>
      <c r="E235"/>
      <c r="F235"/>
      <c r="G235"/>
      <c r="H235"/>
    </row>
    <row r="236" spans="3:8" ht="20.100000000000001" customHeight="1" x14ac:dyDescent="0.2">
      <c r="C236"/>
      <c r="D236"/>
      <c r="E236"/>
      <c r="F236"/>
      <c r="G236"/>
      <c r="H236"/>
    </row>
    <row r="237" spans="3:8" ht="20.100000000000001" customHeight="1" x14ac:dyDescent="0.2">
      <c r="C237"/>
      <c r="D237"/>
      <c r="E237"/>
      <c r="F237"/>
      <c r="G237"/>
      <c r="H237"/>
    </row>
    <row r="238" spans="3:8" ht="20.100000000000001" customHeight="1" x14ac:dyDescent="0.2">
      <c r="C238"/>
      <c r="D238"/>
      <c r="E238"/>
      <c r="F238"/>
      <c r="G238"/>
      <c r="H238"/>
    </row>
    <row r="239" spans="3:8" ht="20.100000000000001" customHeight="1" x14ac:dyDescent="0.2">
      <c r="C239"/>
      <c r="D239"/>
      <c r="E239"/>
      <c r="F239"/>
      <c r="G239"/>
      <c r="H239"/>
    </row>
    <row r="240" spans="3:8" ht="20.100000000000001" customHeight="1" x14ac:dyDescent="0.2">
      <c r="C240"/>
      <c r="D240"/>
      <c r="E240"/>
      <c r="F240"/>
      <c r="G240"/>
      <c r="H240"/>
    </row>
    <row r="241" spans="3:8" ht="20.100000000000001" customHeight="1" x14ac:dyDescent="0.2">
      <c r="C241"/>
      <c r="D241"/>
      <c r="E241"/>
      <c r="F241"/>
      <c r="G241"/>
      <c r="H241"/>
    </row>
    <row r="242" spans="3:8" ht="20.100000000000001" customHeight="1" x14ac:dyDescent="0.2">
      <c r="C242"/>
      <c r="D242"/>
      <c r="E242"/>
      <c r="F242"/>
      <c r="G242"/>
      <c r="H242"/>
    </row>
    <row r="243" spans="3:8" ht="20.100000000000001" customHeight="1" x14ac:dyDescent="0.2">
      <c r="C243"/>
      <c r="D243"/>
      <c r="E243"/>
      <c r="F243"/>
      <c r="G243"/>
      <c r="H243"/>
    </row>
    <row r="244" spans="3:8" ht="20.100000000000001" customHeight="1" x14ac:dyDescent="0.2">
      <c r="C244"/>
      <c r="D244"/>
      <c r="E244"/>
      <c r="F244"/>
      <c r="G244"/>
      <c r="H244"/>
    </row>
    <row r="245" spans="3:8" ht="20.100000000000001" customHeight="1" x14ac:dyDescent="0.2">
      <c r="C245"/>
      <c r="D245"/>
      <c r="E245"/>
      <c r="F245"/>
      <c r="G245"/>
      <c r="H245"/>
    </row>
    <row r="246" spans="3:8" ht="20.100000000000001" customHeight="1" x14ac:dyDescent="0.2">
      <c r="C246"/>
      <c r="D246"/>
      <c r="E246"/>
      <c r="F246"/>
      <c r="G246"/>
      <c r="H246"/>
    </row>
    <row r="247" spans="3:8" ht="20.100000000000001" customHeight="1" x14ac:dyDescent="0.2">
      <c r="C247"/>
      <c r="D247"/>
      <c r="E247"/>
      <c r="F247"/>
      <c r="G247"/>
      <c r="H247"/>
    </row>
    <row r="248" spans="3:8" ht="20.100000000000001" customHeight="1" x14ac:dyDescent="0.2">
      <c r="C248"/>
      <c r="D248"/>
      <c r="E248"/>
      <c r="F248"/>
      <c r="G248"/>
      <c r="H248"/>
    </row>
    <row r="249" spans="3:8" ht="20.100000000000001" customHeight="1" x14ac:dyDescent="0.2">
      <c r="C249"/>
      <c r="D249"/>
      <c r="E249"/>
      <c r="F249"/>
      <c r="G249"/>
      <c r="H249"/>
    </row>
    <row r="250" spans="3:8" ht="20.100000000000001" customHeight="1" x14ac:dyDescent="0.2">
      <c r="C250"/>
      <c r="D250"/>
      <c r="E250"/>
      <c r="F250"/>
      <c r="G250"/>
      <c r="H250"/>
    </row>
    <row r="251" spans="3:8" ht="20.100000000000001" customHeight="1" x14ac:dyDescent="0.2">
      <c r="C251"/>
      <c r="D251"/>
      <c r="E251"/>
      <c r="F251"/>
      <c r="G251"/>
      <c r="H251"/>
    </row>
    <row r="252" spans="3:8" ht="20.100000000000001" customHeight="1" x14ac:dyDescent="0.2">
      <c r="C252"/>
      <c r="D252"/>
      <c r="E252"/>
      <c r="F252"/>
      <c r="G252"/>
      <c r="H252"/>
    </row>
    <row r="253" spans="3:8" ht="20.100000000000001" customHeight="1" x14ac:dyDescent="0.2">
      <c r="C253"/>
      <c r="D253"/>
      <c r="E253"/>
      <c r="F253"/>
      <c r="G253"/>
      <c r="H253"/>
    </row>
    <row r="254" spans="3:8" ht="20.100000000000001" customHeight="1" x14ac:dyDescent="0.2">
      <c r="C254"/>
      <c r="D254"/>
      <c r="E254"/>
      <c r="F254"/>
      <c r="G254"/>
      <c r="H254"/>
    </row>
    <row r="255" spans="3:8" ht="20.100000000000001" customHeight="1" x14ac:dyDescent="0.2">
      <c r="C255"/>
      <c r="D255"/>
      <c r="E255"/>
      <c r="F255"/>
      <c r="G255"/>
      <c r="H255"/>
    </row>
    <row r="256" spans="3:8" ht="20.100000000000001" customHeight="1" x14ac:dyDescent="0.2">
      <c r="C256"/>
      <c r="D256"/>
      <c r="E256"/>
      <c r="F256"/>
      <c r="G256"/>
      <c r="H256"/>
    </row>
    <row r="257" spans="3:8" ht="20.100000000000001" customHeight="1" x14ac:dyDescent="0.2">
      <c r="C257"/>
      <c r="D257"/>
      <c r="E257"/>
      <c r="F257"/>
      <c r="G257"/>
      <c r="H257"/>
    </row>
    <row r="258" spans="3:8" ht="20.100000000000001" customHeight="1" x14ac:dyDescent="0.2">
      <c r="C258"/>
      <c r="D258"/>
      <c r="E258"/>
      <c r="F258"/>
      <c r="G258"/>
      <c r="H258"/>
    </row>
    <row r="259" spans="3:8" ht="34.5" customHeight="1" x14ac:dyDescent="0.2">
      <c r="C259"/>
      <c r="D259"/>
      <c r="E259"/>
      <c r="F259"/>
      <c r="G259"/>
      <c r="H259"/>
    </row>
    <row r="260" spans="3:8" ht="34.5" customHeight="1" x14ac:dyDescent="0.2">
      <c r="C260"/>
      <c r="D260"/>
      <c r="E260"/>
      <c r="F260"/>
      <c r="G260"/>
      <c r="H260"/>
    </row>
    <row r="261" spans="3:8" ht="20.100000000000001" customHeight="1" x14ac:dyDescent="0.2">
      <c r="C261"/>
      <c r="D261"/>
      <c r="E261"/>
      <c r="F261"/>
      <c r="G261"/>
      <c r="H261"/>
    </row>
    <row r="262" spans="3:8" ht="33.75" customHeight="1" x14ac:dyDescent="0.2">
      <c r="C262"/>
      <c r="D262"/>
      <c r="E262"/>
      <c r="F262"/>
      <c r="G262"/>
      <c r="H262"/>
    </row>
    <row r="263" spans="3:8" ht="33.75" customHeight="1" x14ac:dyDescent="0.2">
      <c r="C263"/>
      <c r="D263"/>
      <c r="E263"/>
      <c r="F263"/>
      <c r="G263"/>
      <c r="H263"/>
    </row>
    <row r="264" spans="3:8" ht="20.100000000000001" customHeight="1" x14ac:dyDescent="0.2">
      <c r="C264"/>
      <c r="D264"/>
      <c r="E264"/>
      <c r="F264"/>
      <c r="G264"/>
      <c r="H264"/>
    </row>
    <row r="265" spans="3:8" ht="34.5" customHeight="1" x14ac:dyDescent="0.2">
      <c r="C265"/>
      <c r="D265"/>
      <c r="E265"/>
      <c r="F265"/>
      <c r="G265"/>
      <c r="H265"/>
    </row>
    <row r="266" spans="3:8" ht="33" customHeight="1" x14ac:dyDescent="0.2">
      <c r="C266"/>
      <c r="D266"/>
      <c r="E266"/>
      <c r="F266"/>
      <c r="G266"/>
      <c r="H266"/>
    </row>
    <row r="267" spans="3:8" ht="20.100000000000001" customHeight="1" x14ac:dyDescent="0.2">
      <c r="C267"/>
      <c r="D267"/>
      <c r="E267"/>
      <c r="F267"/>
      <c r="G267"/>
      <c r="H267"/>
    </row>
    <row r="268" spans="3:8" ht="12.75" customHeight="1" x14ac:dyDescent="0.2">
      <c r="C268"/>
      <c r="D268"/>
      <c r="E268"/>
      <c r="F268"/>
      <c r="G268"/>
      <c r="H268"/>
    </row>
    <row r="269" spans="3:8" ht="12.75" customHeight="1" x14ac:dyDescent="0.2">
      <c r="C269"/>
      <c r="D269"/>
      <c r="E269"/>
      <c r="F269"/>
      <c r="G269"/>
      <c r="H269"/>
    </row>
    <row r="270" spans="3:8" ht="21.75" customHeight="1" x14ac:dyDescent="0.2">
      <c r="C270"/>
      <c r="D270"/>
      <c r="E270"/>
      <c r="F270"/>
      <c r="G270"/>
      <c r="H270"/>
    </row>
    <row r="271" spans="3:8" ht="21.75" customHeight="1" x14ac:dyDescent="0.2">
      <c r="C271"/>
      <c r="D271"/>
      <c r="E271"/>
      <c r="F271"/>
      <c r="G271"/>
      <c r="H271"/>
    </row>
    <row r="272" spans="3:8" ht="21.75" customHeight="1" x14ac:dyDescent="0.2">
      <c r="C272"/>
      <c r="D272"/>
      <c r="E272"/>
      <c r="F272"/>
      <c r="G272"/>
      <c r="H272"/>
    </row>
    <row r="273" spans="3:8" ht="21.75" customHeight="1" x14ac:dyDescent="0.2">
      <c r="C273"/>
      <c r="D273"/>
      <c r="E273"/>
      <c r="F273"/>
      <c r="G273"/>
      <c r="H273"/>
    </row>
    <row r="274" spans="3:8" ht="24.75" customHeight="1" x14ac:dyDescent="0.2">
      <c r="C274"/>
      <c r="D274"/>
      <c r="E274"/>
      <c r="F274"/>
      <c r="G274"/>
      <c r="H274"/>
    </row>
    <row r="275" spans="3:8" ht="24.75" customHeight="1" x14ac:dyDescent="0.2">
      <c r="C275"/>
      <c r="D275"/>
      <c r="E275"/>
      <c r="F275"/>
      <c r="G275"/>
      <c r="H275"/>
    </row>
    <row r="276" spans="3:8" ht="16.5" customHeight="1" x14ac:dyDescent="0.2">
      <c r="C276"/>
      <c r="D276"/>
      <c r="E276"/>
      <c r="F276"/>
      <c r="G276"/>
      <c r="H276"/>
    </row>
    <row r="277" spans="3:8" ht="61.9" customHeight="1" x14ac:dyDescent="0.2">
      <c r="C277"/>
      <c r="D277"/>
      <c r="E277"/>
      <c r="F277"/>
      <c r="G277"/>
      <c r="H277"/>
    </row>
    <row r="278" spans="3:8" x14ac:dyDescent="0.2">
      <c r="C278"/>
      <c r="D278"/>
      <c r="E278"/>
      <c r="F278"/>
      <c r="G278"/>
      <c r="H278"/>
    </row>
    <row r="279" spans="3:8" ht="21" customHeight="1" x14ac:dyDescent="0.2">
      <c r="C279"/>
      <c r="D279"/>
      <c r="E279"/>
      <c r="F279"/>
      <c r="G279"/>
      <c r="H279"/>
    </row>
    <row r="280" spans="3:8" ht="82.5" customHeight="1" x14ac:dyDescent="0.2">
      <c r="C280"/>
      <c r="D280"/>
      <c r="E280"/>
      <c r="F280"/>
      <c r="G280"/>
      <c r="H280"/>
    </row>
    <row r="281" spans="3:8" ht="20.25" customHeight="1" x14ac:dyDescent="0.2">
      <c r="C281"/>
      <c r="D281"/>
      <c r="E281"/>
      <c r="F281"/>
      <c r="G281"/>
      <c r="H281"/>
    </row>
    <row r="282" spans="3:8" ht="20.25" customHeight="1" x14ac:dyDescent="0.2">
      <c r="C282"/>
      <c r="D282"/>
      <c r="E282"/>
      <c r="F282"/>
      <c r="G282"/>
      <c r="H282"/>
    </row>
    <row r="283" spans="3:8" ht="20.25" customHeight="1" x14ac:dyDescent="0.2">
      <c r="C283"/>
      <c r="D283"/>
      <c r="E283"/>
      <c r="F283"/>
      <c r="G283"/>
      <c r="H283"/>
    </row>
    <row r="284" spans="3:8" ht="20.25" customHeight="1" x14ac:dyDescent="0.2">
      <c r="C284"/>
      <c r="D284"/>
      <c r="E284"/>
      <c r="F284"/>
      <c r="G284"/>
      <c r="H284"/>
    </row>
    <row r="285" spans="3:8" x14ac:dyDescent="0.2">
      <c r="C285"/>
      <c r="D285"/>
      <c r="E285"/>
      <c r="F285"/>
      <c r="G285"/>
      <c r="H285"/>
    </row>
    <row r="286" spans="3:8" ht="20.25" customHeight="1" x14ac:dyDescent="0.2">
      <c r="C286"/>
      <c r="D286"/>
      <c r="E286"/>
      <c r="F286"/>
      <c r="G286"/>
      <c r="H286"/>
    </row>
    <row r="287" spans="3:8" ht="20.25" customHeight="1" x14ac:dyDescent="0.2">
      <c r="C287"/>
      <c r="D287"/>
      <c r="E287"/>
      <c r="F287"/>
      <c r="G287"/>
      <c r="H287"/>
    </row>
    <row r="288" spans="3:8" ht="20.25" customHeight="1" x14ac:dyDescent="0.2">
      <c r="C288"/>
      <c r="D288"/>
      <c r="E288"/>
      <c r="F288"/>
      <c r="G288"/>
      <c r="H288"/>
    </row>
    <row r="289" spans="3:8" ht="20.25" customHeight="1" x14ac:dyDescent="0.2">
      <c r="C289"/>
      <c r="D289"/>
      <c r="E289"/>
      <c r="F289"/>
      <c r="G289"/>
      <c r="H289"/>
    </row>
    <row r="290" spans="3:8" x14ac:dyDescent="0.2">
      <c r="C290"/>
      <c r="D290"/>
      <c r="E290"/>
      <c r="F290"/>
      <c r="G290"/>
      <c r="H290"/>
    </row>
    <row r="291" spans="3:8" ht="20.25" customHeight="1" x14ac:dyDescent="0.2">
      <c r="C291"/>
      <c r="D291"/>
      <c r="E291"/>
      <c r="F291"/>
      <c r="G291"/>
      <c r="H291"/>
    </row>
    <row r="292" spans="3:8" ht="20.25" customHeight="1" x14ac:dyDescent="0.2">
      <c r="C292"/>
      <c r="D292"/>
      <c r="E292"/>
      <c r="F292"/>
      <c r="G292"/>
      <c r="H292"/>
    </row>
    <row r="293" spans="3:8" x14ac:dyDescent="0.2">
      <c r="C293"/>
      <c r="D293"/>
      <c r="E293"/>
      <c r="F293"/>
      <c r="G293"/>
      <c r="H293"/>
    </row>
    <row r="294" spans="3:8" ht="144.75" customHeight="1" x14ac:dyDescent="0.2">
      <c r="C294"/>
      <c r="D294"/>
      <c r="E294"/>
      <c r="F294"/>
      <c r="G294"/>
      <c r="H294"/>
    </row>
    <row r="295" spans="3:8" x14ac:dyDescent="0.2">
      <c r="C295"/>
      <c r="D295"/>
      <c r="E295"/>
      <c r="F295"/>
      <c r="G295"/>
      <c r="H295"/>
    </row>
    <row r="296" spans="3:8" x14ac:dyDescent="0.2">
      <c r="C296"/>
      <c r="D296"/>
      <c r="E296"/>
      <c r="F296"/>
      <c r="G296"/>
      <c r="H296"/>
    </row>
    <row r="297" spans="3:8" x14ac:dyDescent="0.2">
      <c r="C297"/>
      <c r="D297"/>
      <c r="E297"/>
      <c r="F297"/>
      <c r="G297"/>
      <c r="H297"/>
    </row>
    <row r="298" spans="3:8" x14ac:dyDescent="0.2">
      <c r="C298"/>
      <c r="D298"/>
      <c r="E298"/>
      <c r="F298"/>
      <c r="G298"/>
      <c r="H298"/>
    </row>
    <row r="299" spans="3:8" x14ac:dyDescent="0.2">
      <c r="C299"/>
      <c r="D299"/>
      <c r="E299"/>
      <c r="F299"/>
      <c r="G299"/>
      <c r="H299"/>
    </row>
    <row r="300" spans="3:8" x14ac:dyDescent="0.2">
      <c r="C300"/>
      <c r="D300"/>
      <c r="E300"/>
      <c r="F300"/>
      <c r="G300"/>
      <c r="H300"/>
    </row>
    <row r="301" spans="3:8" x14ac:dyDescent="0.2">
      <c r="C301"/>
      <c r="D301"/>
      <c r="E301"/>
      <c r="F301"/>
      <c r="G301"/>
      <c r="H301"/>
    </row>
    <row r="302" spans="3:8" x14ac:dyDescent="0.2">
      <c r="C302"/>
      <c r="D302"/>
      <c r="E302"/>
      <c r="F302"/>
      <c r="G302"/>
      <c r="H302"/>
    </row>
    <row r="303" spans="3:8" x14ac:dyDescent="0.2">
      <c r="C303"/>
      <c r="D303"/>
      <c r="E303"/>
      <c r="F303"/>
      <c r="G303"/>
      <c r="H303"/>
    </row>
    <row r="304" spans="3:8" x14ac:dyDescent="0.2">
      <c r="C304"/>
      <c r="D304"/>
      <c r="E304"/>
      <c r="F304"/>
      <c r="G304"/>
      <c r="H304"/>
    </row>
    <row r="305" spans="3:8" x14ac:dyDescent="0.2">
      <c r="C305"/>
      <c r="D305"/>
      <c r="E305"/>
      <c r="F305"/>
      <c r="G305"/>
      <c r="H305"/>
    </row>
    <row r="306" spans="3:8" x14ac:dyDescent="0.2">
      <c r="C306"/>
      <c r="D306"/>
      <c r="E306"/>
      <c r="F306"/>
      <c r="G306"/>
      <c r="H306"/>
    </row>
    <row r="307" spans="3:8" x14ac:dyDescent="0.2">
      <c r="C307"/>
      <c r="D307"/>
      <c r="E307"/>
      <c r="F307"/>
      <c r="G307"/>
      <c r="H307"/>
    </row>
    <row r="308" spans="3:8" x14ac:dyDescent="0.2">
      <c r="C308"/>
      <c r="D308"/>
      <c r="E308"/>
      <c r="F308"/>
      <c r="G308"/>
      <c r="H308"/>
    </row>
    <row r="309" spans="3:8" x14ac:dyDescent="0.2">
      <c r="C309"/>
      <c r="D309"/>
      <c r="E309"/>
      <c r="F309"/>
      <c r="G309"/>
      <c r="H309"/>
    </row>
    <row r="310" spans="3:8" x14ac:dyDescent="0.2">
      <c r="C310"/>
      <c r="D310"/>
      <c r="E310"/>
      <c r="F310"/>
      <c r="G310"/>
      <c r="H310"/>
    </row>
    <row r="311" spans="3:8" ht="17.25" customHeight="1" x14ac:dyDescent="0.2">
      <c r="C311"/>
      <c r="D311"/>
      <c r="E311"/>
      <c r="F311"/>
      <c r="G311"/>
      <c r="H311"/>
    </row>
    <row r="312" spans="3:8" ht="18" customHeight="1" x14ac:dyDescent="0.2">
      <c r="C312"/>
      <c r="D312"/>
      <c r="E312"/>
      <c r="F312"/>
      <c r="G312"/>
      <c r="H312"/>
    </row>
    <row r="313" spans="3:8" ht="16.5" customHeight="1" x14ac:dyDescent="0.2">
      <c r="C313"/>
      <c r="D313"/>
      <c r="E313"/>
      <c r="F313"/>
      <c r="G313"/>
      <c r="H313"/>
    </row>
    <row r="314" spans="3:8" x14ac:dyDescent="0.2">
      <c r="C314"/>
      <c r="D314"/>
      <c r="E314"/>
      <c r="F314"/>
      <c r="G314"/>
      <c r="H314"/>
    </row>
    <row r="315" spans="3:8" x14ac:dyDescent="0.2">
      <c r="C315"/>
      <c r="D315"/>
      <c r="E315"/>
      <c r="F315"/>
      <c r="G315"/>
      <c r="H315"/>
    </row>
    <row r="316" spans="3:8" x14ac:dyDescent="0.2">
      <c r="C316"/>
      <c r="D316"/>
      <c r="E316"/>
      <c r="F316"/>
      <c r="G316"/>
      <c r="H316"/>
    </row>
    <row r="317" spans="3:8" ht="1.5" customHeight="1" x14ac:dyDescent="0.2">
      <c r="C317"/>
      <c r="D317"/>
      <c r="E317"/>
      <c r="F317"/>
      <c r="G317"/>
      <c r="H317"/>
    </row>
    <row r="318" spans="3:8" x14ac:dyDescent="0.2">
      <c r="C318"/>
      <c r="D318"/>
      <c r="E318"/>
      <c r="F318"/>
      <c r="G318"/>
      <c r="H318"/>
    </row>
    <row r="319" spans="3:8" x14ac:dyDescent="0.2">
      <c r="C319"/>
      <c r="D319"/>
      <c r="E319"/>
      <c r="F319"/>
      <c r="G319"/>
      <c r="H319"/>
    </row>
    <row r="320" spans="3:8" x14ac:dyDescent="0.2">
      <c r="C320"/>
      <c r="D320"/>
      <c r="E320"/>
      <c r="F320"/>
      <c r="G320"/>
      <c r="H320"/>
    </row>
    <row r="321" spans="3:8" x14ac:dyDescent="0.2">
      <c r="C321"/>
      <c r="D321"/>
      <c r="E321"/>
      <c r="F321"/>
      <c r="G321"/>
      <c r="H321"/>
    </row>
    <row r="322" spans="3:8" x14ac:dyDescent="0.2">
      <c r="C322"/>
      <c r="D322"/>
      <c r="E322"/>
      <c r="F322"/>
      <c r="G322"/>
      <c r="H322"/>
    </row>
    <row r="323" spans="3:8" x14ac:dyDescent="0.2">
      <c r="C323"/>
      <c r="D323"/>
      <c r="E323"/>
      <c r="F323"/>
      <c r="G323"/>
      <c r="H323"/>
    </row>
    <row r="324" spans="3:8" x14ac:dyDescent="0.2">
      <c r="C324"/>
      <c r="D324"/>
      <c r="E324"/>
      <c r="F324"/>
      <c r="G324"/>
      <c r="H324"/>
    </row>
    <row r="325" spans="3:8" x14ac:dyDescent="0.2">
      <c r="C325"/>
      <c r="D325"/>
      <c r="E325"/>
      <c r="F325"/>
      <c r="G325"/>
      <c r="H325"/>
    </row>
    <row r="326" spans="3:8" x14ac:dyDescent="0.2">
      <c r="C326"/>
      <c r="D326"/>
      <c r="E326"/>
      <c r="F326"/>
      <c r="G326"/>
      <c r="H326"/>
    </row>
    <row r="327" spans="3:8" x14ac:dyDescent="0.2">
      <c r="C327"/>
      <c r="D327"/>
      <c r="E327"/>
      <c r="F327"/>
      <c r="G327"/>
      <c r="H327"/>
    </row>
    <row r="328" spans="3:8" x14ac:dyDescent="0.2">
      <c r="C328"/>
      <c r="D328"/>
      <c r="E328"/>
      <c r="F328"/>
      <c r="G328"/>
      <c r="H328"/>
    </row>
    <row r="329" spans="3:8" x14ac:dyDescent="0.2">
      <c r="C329"/>
      <c r="D329"/>
      <c r="E329"/>
      <c r="F329"/>
      <c r="G329"/>
      <c r="H329"/>
    </row>
    <row r="330" spans="3:8" x14ac:dyDescent="0.2">
      <c r="C330"/>
      <c r="D330"/>
      <c r="E330"/>
      <c r="F330"/>
      <c r="G330"/>
      <c r="H330"/>
    </row>
    <row r="331" spans="3:8" x14ac:dyDescent="0.2">
      <c r="C331"/>
      <c r="D331"/>
      <c r="E331"/>
      <c r="F331"/>
      <c r="G331"/>
      <c r="H331"/>
    </row>
    <row r="332" spans="3:8" x14ac:dyDescent="0.2">
      <c r="C332"/>
      <c r="D332"/>
      <c r="E332"/>
      <c r="F332"/>
      <c r="G332"/>
      <c r="H332"/>
    </row>
    <row r="333" spans="3:8" x14ac:dyDescent="0.2">
      <c r="C333"/>
      <c r="D333"/>
      <c r="E333"/>
      <c r="F333"/>
      <c r="G333"/>
      <c r="H333"/>
    </row>
    <row r="334" spans="3:8" x14ac:dyDescent="0.2">
      <c r="C334"/>
      <c r="D334"/>
      <c r="E334"/>
      <c r="F334"/>
      <c r="G334"/>
      <c r="H334"/>
    </row>
    <row r="335" spans="3:8" x14ac:dyDescent="0.2">
      <c r="C335"/>
      <c r="D335"/>
      <c r="E335"/>
      <c r="F335"/>
      <c r="G335"/>
      <c r="H335"/>
    </row>
    <row r="336" spans="3:8" x14ac:dyDescent="0.2">
      <c r="C336"/>
      <c r="D336"/>
      <c r="E336"/>
      <c r="F336"/>
      <c r="G336"/>
      <c r="H336"/>
    </row>
    <row r="337" spans="3:8" x14ac:dyDescent="0.2">
      <c r="C337"/>
      <c r="D337"/>
      <c r="E337"/>
      <c r="F337"/>
      <c r="G337"/>
      <c r="H337"/>
    </row>
    <row r="338" spans="3:8" x14ac:dyDescent="0.2">
      <c r="C338"/>
      <c r="D338"/>
      <c r="E338"/>
      <c r="F338"/>
      <c r="G338"/>
      <c r="H338"/>
    </row>
    <row r="339" spans="3:8" x14ac:dyDescent="0.2">
      <c r="C339"/>
      <c r="D339"/>
      <c r="E339"/>
      <c r="F339"/>
      <c r="G339"/>
      <c r="H339"/>
    </row>
    <row r="340" spans="3:8" x14ac:dyDescent="0.2">
      <c r="C340"/>
      <c r="D340"/>
      <c r="E340"/>
      <c r="F340"/>
      <c r="G340"/>
      <c r="H340"/>
    </row>
    <row r="341" spans="3:8" x14ac:dyDescent="0.2">
      <c r="C341"/>
      <c r="D341"/>
      <c r="E341"/>
      <c r="F341"/>
      <c r="G341"/>
      <c r="H341"/>
    </row>
    <row r="342" spans="3:8" x14ac:dyDescent="0.2">
      <c r="C342"/>
      <c r="D342"/>
      <c r="E342"/>
      <c r="F342"/>
      <c r="G342"/>
      <c r="H342"/>
    </row>
    <row r="343" spans="3:8" x14ac:dyDescent="0.2">
      <c r="C343"/>
      <c r="D343"/>
      <c r="E343"/>
      <c r="F343"/>
      <c r="G343"/>
      <c r="H343"/>
    </row>
    <row r="344" spans="3:8" x14ac:dyDescent="0.2">
      <c r="C344"/>
      <c r="D344"/>
      <c r="E344"/>
      <c r="F344"/>
      <c r="G344"/>
      <c r="H344"/>
    </row>
    <row r="345" spans="3:8" x14ac:dyDescent="0.2">
      <c r="C345"/>
      <c r="D345"/>
      <c r="E345"/>
      <c r="F345"/>
      <c r="G345"/>
      <c r="H345"/>
    </row>
    <row r="346" spans="3:8" x14ac:dyDescent="0.2">
      <c r="C346"/>
      <c r="D346"/>
      <c r="E346"/>
      <c r="F346"/>
      <c r="G346"/>
      <c r="H346"/>
    </row>
    <row r="347" spans="3:8" x14ac:dyDescent="0.2">
      <c r="C347"/>
      <c r="D347"/>
      <c r="E347"/>
      <c r="F347"/>
      <c r="G347"/>
      <c r="H347"/>
    </row>
    <row r="348" spans="3:8" x14ac:dyDescent="0.2">
      <c r="C348"/>
      <c r="D348"/>
      <c r="E348"/>
      <c r="F348"/>
      <c r="G348"/>
      <c r="H348"/>
    </row>
    <row r="349" spans="3:8" x14ac:dyDescent="0.2">
      <c r="C349"/>
      <c r="D349"/>
      <c r="E349"/>
      <c r="F349"/>
      <c r="G349"/>
      <c r="H349"/>
    </row>
    <row r="350" spans="3:8" x14ac:dyDescent="0.2">
      <c r="C350"/>
      <c r="D350"/>
      <c r="E350"/>
      <c r="F350"/>
      <c r="G350"/>
      <c r="H350"/>
    </row>
    <row r="351" spans="3:8" x14ac:dyDescent="0.2">
      <c r="C351"/>
      <c r="D351"/>
      <c r="E351"/>
      <c r="F351"/>
      <c r="G351"/>
      <c r="H351"/>
    </row>
    <row r="352" spans="3:8" x14ac:dyDescent="0.2">
      <c r="C352"/>
      <c r="D352"/>
      <c r="E352"/>
      <c r="F352"/>
      <c r="G352"/>
      <c r="H352"/>
    </row>
    <row r="353" spans="3:8" x14ac:dyDescent="0.2">
      <c r="C353"/>
      <c r="D353"/>
      <c r="E353"/>
      <c r="F353"/>
      <c r="G353"/>
      <c r="H353"/>
    </row>
    <row r="354" spans="3:8" x14ac:dyDescent="0.2">
      <c r="C354"/>
      <c r="D354"/>
      <c r="E354"/>
      <c r="F354"/>
      <c r="G354"/>
      <c r="H354"/>
    </row>
    <row r="355" spans="3:8" x14ac:dyDescent="0.2">
      <c r="C355"/>
      <c r="D355"/>
      <c r="E355"/>
      <c r="F355"/>
      <c r="G355"/>
      <c r="H355"/>
    </row>
    <row r="356" spans="3:8" x14ac:dyDescent="0.2">
      <c r="C356"/>
      <c r="D356"/>
      <c r="E356"/>
      <c r="F356"/>
      <c r="G356"/>
      <c r="H356"/>
    </row>
    <row r="357" spans="3:8" x14ac:dyDescent="0.2">
      <c r="C357"/>
      <c r="D357"/>
      <c r="E357"/>
      <c r="F357"/>
      <c r="G357"/>
      <c r="H357"/>
    </row>
    <row r="358" spans="3:8" x14ac:dyDescent="0.2">
      <c r="C358"/>
      <c r="D358"/>
      <c r="E358"/>
      <c r="F358"/>
      <c r="G358"/>
      <c r="H358"/>
    </row>
    <row r="359" spans="3:8" x14ac:dyDescent="0.2">
      <c r="C359"/>
      <c r="D359"/>
      <c r="E359"/>
      <c r="F359"/>
      <c r="G359"/>
      <c r="H359"/>
    </row>
    <row r="360" spans="3:8" x14ac:dyDescent="0.2">
      <c r="C360"/>
      <c r="D360"/>
      <c r="E360"/>
      <c r="F360"/>
      <c r="G360"/>
      <c r="H360"/>
    </row>
    <row r="361" spans="3:8" x14ac:dyDescent="0.2">
      <c r="C361"/>
      <c r="D361"/>
      <c r="E361"/>
      <c r="F361"/>
      <c r="G361"/>
      <c r="H361"/>
    </row>
    <row r="362" spans="3:8" x14ac:dyDescent="0.2">
      <c r="C362"/>
      <c r="D362"/>
      <c r="E362"/>
      <c r="F362"/>
      <c r="G362"/>
      <c r="H362"/>
    </row>
    <row r="363" spans="3:8" x14ac:dyDescent="0.2">
      <c r="C363"/>
      <c r="D363"/>
      <c r="E363"/>
      <c r="F363"/>
      <c r="G363"/>
      <c r="H363"/>
    </row>
    <row r="364" spans="3:8" x14ac:dyDescent="0.2">
      <c r="C364"/>
      <c r="D364"/>
      <c r="E364"/>
      <c r="F364"/>
      <c r="G364"/>
      <c r="H364"/>
    </row>
    <row r="365" spans="3:8" x14ac:dyDescent="0.2">
      <c r="C365"/>
      <c r="D365"/>
      <c r="E365"/>
      <c r="F365"/>
      <c r="G365"/>
      <c r="H365"/>
    </row>
    <row r="366" spans="3:8" x14ac:dyDescent="0.2">
      <c r="C366"/>
      <c r="D366"/>
      <c r="E366"/>
      <c r="F366"/>
      <c r="G366"/>
      <c r="H366"/>
    </row>
    <row r="367" spans="3:8" x14ac:dyDescent="0.2">
      <c r="C367"/>
      <c r="D367"/>
      <c r="E367"/>
      <c r="F367"/>
      <c r="G367"/>
      <c r="H367"/>
    </row>
    <row r="368" spans="3:8" x14ac:dyDescent="0.2">
      <c r="C368"/>
      <c r="D368"/>
      <c r="E368"/>
      <c r="F368"/>
      <c r="G368"/>
      <c r="H368"/>
    </row>
    <row r="369" spans="3:8" x14ac:dyDescent="0.2">
      <c r="C369"/>
      <c r="D369"/>
      <c r="E369"/>
      <c r="F369"/>
      <c r="G369"/>
      <c r="H369"/>
    </row>
    <row r="370" spans="3:8" x14ac:dyDescent="0.2">
      <c r="C370"/>
      <c r="D370"/>
      <c r="E370"/>
      <c r="F370"/>
      <c r="G370"/>
      <c r="H370"/>
    </row>
    <row r="371" spans="3:8" x14ac:dyDescent="0.2">
      <c r="C371"/>
      <c r="D371"/>
      <c r="E371"/>
      <c r="F371"/>
      <c r="G371"/>
      <c r="H371"/>
    </row>
    <row r="372" spans="3:8" x14ac:dyDescent="0.2">
      <c r="C372"/>
      <c r="D372"/>
      <c r="E372"/>
      <c r="F372"/>
      <c r="G372"/>
      <c r="H372"/>
    </row>
    <row r="373" spans="3:8" x14ac:dyDescent="0.2">
      <c r="C373"/>
      <c r="D373"/>
      <c r="E373"/>
      <c r="F373"/>
      <c r="G373"/>
      <c r="H373"/>
    </row>
    <row r="374" spans="3:8" x14ac:dyDescent="0.2">
      <c r="C374"/>
      <c r="D374"/>
      <c r="E374"/>
      <c r="F374"/>
      <c r="G374"/>
      <c r="H374"/>
    </row>
    <row r="375" spans="3:8" x14ac:dyDescent="0.2">
      <c r="C375"/>
      <c r="D375"/>
      <c r="E375"/>
      <c r="F375"/>
      <c r="G375"/>
      <c r="H375"/>
    </row>
    <row r="376" spans="3:8" x14ac:dyDescent="0.2">
      <c r="C376"/>
      <c r="D376"/>
      <c r="E376"/>
      <c r="F376"/>
      <c r="G376"/>
      <c r="H376"/>
    </row>
    <row r="377" spans="3:8" x14ac:dyDescent="0.2">
      <c r="C377"/>
      <c r="D377"/>
      <c r="E377"/>
      <c r="F377"/>
      <c r="G377"/>
      <c r="H377"/>
    </row>
    <row r="378" spans="3:8" x14ac:dyDescent="0.2">
      <c r="C378"/>
      <c r="D378"/>
      <c r="E378"/>
      <c r="F378"/>
      <c r="G378"/>
      <c r="H378"/>
    </row>
    <row r="379" spans="3:8" x14ac:dyDescent="0.2">
      <c r="C379"/>
      <c r="D379"/>
      <c r="E379"/>
      <c r="F379"/>
      <c r="G379"/>
      <c r="H379"/>
    </row>
    <row r="380" spans="3:8" x14ac:dyDescent="0.2">
      <c r="C380"/>
      <c r="D380"/>
      <c r="E380"/>
      <c r="F380"/>
      <c r="G380"/>
      <c r="H380"/>
    </row>
    <row r="381" spans="3:8" x14ac:dyDescent="0.2">
      <c r="C381"/>
      <c r="D381"/>
      <c r="E381"/>
      <c r="F381"/>
      <c r="G381"/>
      <c r="H381"/>
    </row>
    <row r="382" spans="3:8" x14ac:dyDescent="0.2">
      <c r="C382"/>
      <c r="D382"/>
      <c r="E382"/>
      <c r="F382"/>
      <c r="G382"/>
      <c r="H382"/>
    </row>
    <row r="383" spans="3:8" x14ac:dyDescent="0.2">
      <c r="C383"/>
      <c r="D383"/>
      <c r="E383"/>
      <c r="F383"/>
      <c r="G383"/>
      <c r="H383"/>
    </row>
    <row r="384" spans="3:8" x14ac:dyDescent="0.2">
      <c r="C384"/>
      <c r="D384"/>
      <c r="E384"/>
      <c r="F384"/>
      <c r="G384"/>
      <c r="H384"/>
    </row>
    <row r="385" spans="3:8" x14ac:dyDescent="0.2">
      <c r="C385"/>
      <c r="D385"/>
      <c r="E385"/>
      <c r="F385"/>
      <c r="G385"/>
      <c r="H385"/>
    </row>
    <row r="386" spans="3:8" x14ac:dyDescent="0.2">
      <c r="C386"/>
      <c r="D386"/>
      <c r="E386"/>
      <c r="F386"/>
      <c r="G386"/>
      <c r="H386"/>
    </row>
    <row r="387" spans="3:8" x14ac:dyDescent="0.2">
      <c r="C387"/>
      <c r="D387"/>
      <c r="E387"/>
      <c r="F387"/>
      <c r="G387"/>
      <c r="H387"/>
    </row>
    <row r="388" spans="3:8" x14ac:dyDescent="0.2">
      <c r="C388"/>
      <c r="D388"/>
      <c r="E388"/>
      <c r="F388"/>
      <c r="G388"/>
      <c r="H388"/>
    </row>
    <row r="389" spans="3:8" x14ac:dyDescent="0.2">
      <c r="C389"/>
      <c r="D389"/>
      <c r="E389"/>
      <c r="F389"/>
      <c r="G389"/>
      <c r="H389"/>
    </row>
    <row r="390" spans="3:8" x14ac:dyDescent="0.2">
      <c r="C390"/>
      <c r="D390"/>
      <c r="E390"/>
      <c r="F390"/>
      <c r="G390"/>
      <c r="H390"/>
    </row>
    <row r="391" spans="3:8" x14ac:dyDescent="0.2">
      <c r="C391"/>
      <c r="D391"/>
      <c r="E391"/>
      <c r="F391"/>
      <c r="G391"/>
      <c r="H391"/>
    </row>
    <row r="392" spans="3:8" x14ac:dyDescent="0.2">
      <c r="C392"/>
      <c r="D392"/>
      <c r="E392"/>
      <c r="F392"/>
      <c r="G392"/>
      <c r="H392"/>
    </row>
    <row r="393" spans="3:8" x14ac:dyDescent="0.2">
      <c r="C393"/>
      <c r="D393"/>
      <c r="E393"/>
      <c r="F393"/>
      <c r="G393"/>
      <c r="H393"/>
    </row>
    <row r="394" spans="3:8" x14ac:dyDescent="0.2">
      <c r="C394"/>
      <c r="D394"/>
      <c r="E394"/>
      <c r="F394"/>
      <c r="G394"/>
      <c r="H394"/>
    </row>
    <row r="395" spans="3:8" x14ac:dyDescent="0.2">
      <c r="C395"/>
      <c r="D395"/>
      <c r="E395"/>
      <c r="F395"/>
      <c r="G395"/>
      <c r="H395"/>
    </row>
    <row r="396" spans="3:8" x14ac:dyDescent="0.2">
      <c r="C396"/>
      <c r="D396"/>
      <c r="E396"/>
      <c r="F396"/>
      <c r="G396"/>
      <c r="H396"/>
    </row>
    <row r="397" spans="3:8" x14ac:dyDescent="0.2">
      <c r="C397"/>
      <c r="D397"/>
      <c r="E397"/>
      <c r="F397"/>
      <c r="G397"/>
      <c r="H397"/>
    </row>
    <row r="398" spans="3:8" x14ac:dyDescent="0.2">
      <c r="C398"/>
      <c r="D398"/>
      <c r="E398"/>
      <c r="F398"/>
      <c r="G398"/>
      <c r="H398"/>
    </row>
    <row r="399" spans="3:8" x14ac:dyDescent="0.2">
      <c r="C399"/>
      <c r="D399"/>
      <c r="E399"/>
      <c r="F399"/>
      <c r="G399"/>
      <c r="H399"/>
    </row>
    <row r="400" spans="3:8" x14ac:dyDescent="0.2">
      <c r="C400"/>
      <c r="D400"/>
      <c r="E400"/>
      <c r="F400"/>
      <c r="G400"/>
      <c r="H400"/>
    </row>
    <row r="401" spans="3:8" x14ac:dyDescent="0.2">
      <c r="C401"/>
      <c r="D401"/>
      <c r="E401"/>
      <c r="F401"/>
      <c r="G401"/>
      <c r="H401"/>
    </row>
    <row r="402" spans="3:8" x14ac:dyDescent="0.2">
      <c r="C402"/>
      <c r="D402"/>
      <c r="E402"/>
      <c r="F402"/>
      <c r="G402"/>
      <c r="H402"/>
    </row>
    <row r="403" spans="3:8" x14ac:dyDescent="0.2">
      <c r="C403"/>
      <c r="D403"/>
      <c r="E403"/>
      <c r="F403"/>
      <c r="G403"/>
      <c r="H403"/>
    </row>
    <row r="404" spans="3:8" x14ac:dyDescent="0.2">
      <c r="C404"/>
      <c r="D404"/>
      <c r="E404"/>
      <c r="F404"/>
      <c r="G404"/>
      <c r="H404"/>
    </row>
    <row r="405" spans="3:8" x14ac:dyDescent="0.2">
      <c r="C405"/>
      <c r="D405"/>
      <c r="E405"/>
      <c r="F405"/>
      <c r="G405"/>
      <c r="H405"/>
    </row>
    <row r="406" spans="3:8" x14ac:dyDescent="0.2">
      <c r="C406"/>
      <c r="D406"/>
      <c r="E406"/>
      <c r="F406"/>
      <c r="G406"/>
      <c r="H406"/>
    </row>
    <row r="407" spans="3:8" x14ac:dyDescent="0.2">
      <c r="C407"/>
      <c r="D407"/>
      <c r="E407"/>
      <c r="F407"/>
      <c r="G407"/>
      <c r="H407"/>
    </row>
    <row r="408" spans="3:8" x14ac:dyDescent="0.2">
      <c r="C408"/>
      <c r="D408"/>
      <c r="E408"/>
      <c r="F408"/>
      <c r="G408"/>
      <c r="H408"/>
    </row>
    <row r="409" spans="3:8" x14ac:dyDescent="0.2">
      <c r="C409"/>
      <c r="D409"/>
      <c r="E409"/>
      <c r="F409"/>
      <c r="G409"/>
      <c r="H409"/>
    </row>
    <row r="410" spans="3:8" x14ac:dyDescent="0.2">
      <c r="C410"/>
      <c r="D410"/>
      <c r="E410"/>
      <c r="F410"/>
      <c r="G410"/>
      <c r="H410"/>
    </row>
    <row r="411" spans="3:8" x14ac:dyDescent="0.2">
      <c r="C411"/>
      <c r="D411"/>
      <c r="E411"/>
      <c r="F411"/>
      <c r="G411"/>
      <c r="H411"/>
    </row>
    <row r="412" spans="3:8" x14ac:dyDescent="0.2">
      <c r="C412"/>
      <c r="D412"/>
      <c r="E412"/>
      <c r="F412"/>
      <c r="G412"/>
      <c r="H412"/>
    </row>
    <row r="413" spans="3:8" x14ac:dyDescent="0.2">
      <c r="C413"/>
      <c r="D413"/>
      <c r="E413"/>
      <c r="F413"/>
      <c r="G413"/>
      <c r="H413"/>
    </row>
    <row r="414" spans="3:8" x14ac:dyDescent="0.2">
      <c r="C414"/>
      <c r="D414"/>
      <c r="E414"/>
      <c r="F414"/>
      <c r="G414"/>
      <c r="H414"/>
    </row>
    <row r="415" spans="3:8" x14ac:dyDescent="0.2">
      <c r="C415"/>
      <c r="D415"/>
      <c r="E415"/>
      <c r="F415"/>
      <c r="G415"/>
      <c r="H415"/>
    </row>
    <row r="416" spans="3:8" x14ac:dyDescent="0.2">
      <c r="C416"/>
      <c r="D416"/>
      <c r="E416"/>
      <c r="F416"/>
      <c r="G416"/>
      <c r="H416"/>
    </row>
    <row r="417" spans="3:8" x14ac:dyDescent="0.2">
      <c r="C417"/>
      <c r="D417"/>
      <c r="E417"/>
      <c r="F417"/>
      <c r="G417"/>
      <c r="H417"/>
    </row>
    <row r="418" spans="3:8" x14ac:dyDescent="0.2">
      <c r="C418"/>
      <c r="D418"/>
      <c r="E418"/>
      <c r="F418"/>
      <c r="G418"/>
      <c r="H418"/>
    </row>
    <row r="419" spans="3:8" x14ac:dyDescent="0.2">
      <c r="C419"/>
      <c r="D419"/>
      <c r="E419"/>
      <c r="F419"/>
      <c r="G419"/>
      <c r="H419"/>
    </row>
    <row r="420" spans="3:8" x14ac:dyDescent="0.2">
      <c r="C420"/>
      <c r="D420"/>
      <c r="E420"/>
      <c r="F420"/>
      <c r="G420"/>
      <c r="H420"/>
    </row>
    <row r="421" spans="3:8" x14ac:dyDescent="0.2">
      <c r="C421"/>
      <c r="D421"/>
      <c r="E421"/>
      <c r="F421"/>
      <c r="G421"/>
      <c r="H421"/>
    </row>
    <row r="422" spans="3:8" x14ac:dyDescent="0.2">
      <c r="C422"/>
      <c r="D422"/>
      <c r="E422"/>
      <c r="F422"/>
      <c r="G422"/>
      <c r="H422"/>
    </row>
    <row r="423" spans="3:8" x14ac:dyDescent="0.2">
      <c r="C423"/>
      <c r="D423"/>
      <c r="E423"/>
      <c r="F423"/>
      <c r="G423"/>
      <c r="H423"/>
    </row>
    <row r="424" spans="3:8" x14ac:dyDescent="0.2">
      <c r="C424"/>
      <c r="D424"/>
      <c r="E424"/>
      <c r="F424"/>
      <c r="G424"/>
      <c r="H424"/>
    </row>
    <row r="425" spans="3:8" x14ac:dyDescent="0.2">
      <c r="C425"/>
      <c r="D425"/>
      <c r="E425"/>
      <c r="F425"/>
      <c r="G425"/>
      <c r="H425"/>
    </row>
    <row r="426" spans="3:8" x14ac:dyDescent="0.2">
      <c r="C426"/>
      <c r="D426"/>
      <c r="E426"/>
      <c r="F426"/>
      <c r="G426"/>
      <c r="H426"/>
    </row>
    <row r="427" spans="3:8" x14ac:dyDescent="0.2">
      <c r="C427"/>
      <c r="D427"/>
      <c r="E427"/>
      <c r="F427"/>
      <c r="G427"/>
      <c r="H427"/>
    </row>
    <row r="428" spans="3:8" x14ac:dyDescent="0.2">
      <c r="C428"/>
      <c r="D428"/>
      <c r="E428"/>
      <c r="F428"/>
      <c r="G428"/>
      <c r="H428"/>
    </row>
    <row r="429" spans="3:8" x14ac:dyDescent="0.2">
      <c r="C429"/>
      <c r="D429"/>
      <c r="E429"/>
      <c r="F429"/>
      <c r="G429"/>
      <c r="H429"/>
    </row>
    <row r="430" spans="3:8" x14ac:dyDescent="0.2">
      <c r="C430"/>
      <c r="D430"/>
      <c r="E430"/>
      <c r="F430"/>
      <c r="G430"/>
      <c r="H430"/>
    </row>
    <row r="431" spans="3:8" x14ac:dyDescent="0.2">
      <c r="C431"/>
      <c r="D431"/>
      <c r="E431"/>
      <c r="F431"/>
      <c r="G431"/>
      <c r="H431"/>
    </row>
    <row r="432" spans="3:8" x14ac:dyDescent="0.2">
      <c r="C432"/>
      <c r="D432"/>
      <c r="E432"/>
      <c r="F432"/>
      <c r="G432"/>
      <c r="H432"/>
    </row>
    <row r="433" spans="3:8" x14ac:dyDescent="0.2">
      <c r="C433"/>
      <c r="D433"/>
      <c r="E433"/>
      <c r="F433"/>
      <c r="G433"/>
      <c r="H433"/>
    </row>
    <row r="434" spans="3:8" x14ac:dyDescent="0.2">
      <c r="C434"/>
      <c r="D434"/>
      <c r="E434"/>
      <c r="F434"/>
      <c r="G434"/>
      <c r="H434"/>
    </row>
    <row r="435" spans="3:8" x14ac:dyDescent="0.2">
      <c r="C435"/>
      <c r="D435"/>
      <c r="E435"/>
      <c r="F435"/>
      <c r="G435"/>
      <c r="H435"/>
    </row>
    <row r="436" spans="3:8" x14ac:dyDescent="0.2">
      <c r="C436"/>
      <c r="D436"/>
      <c r="E436"/>
      <c r="F436"/>
      <c r="G436"/>
      <c r="H436"/>
    </row>
    <row r="437" spans="3:8" x14ac:dyDescent="0.2">
      <c r="C437"/>
      <c r="D437"/>
      <c r="E437"/>
      <c r="F437"/>
      <c r="G437"/>
      <c r="H437"/>
    </row>
    <row r="438" spans="3:8" x14ac:dyDescent="0.2">
      <c r="C438"/>
      <c r="D438"/>
      <c r="E438"/>
      <c r="F438"/>
      <c r="G438"/>
      <c r="H438"/>
    </row>
    <row r="439" spans="3:8" x14ac:dyDescent="0.2">
      <c r="C439"/>
      <c r="D439"/>
      <c r="E439"/>
      <c r="F439"/>
      <c r="G439"/>
      <c r="H439"/>
    </row>
    <row r="440" spans="3:8" x14ac:dyDescent="0.2">
      <c r="C440"/>
      <c r="D440"/>
      <c r="E440"/>
      <c r="F440"/>
      <c r="G440"/>
      <c r="H440"/>
    </row>
    <row r="441" spans="3:8" x14ac:dyDescent="0.2">
      <c r="C441"/>
      <c r="D441"/>
      <c r="E441"/>
      <c r="F441"/>
      <c r="G441"/>
      <c r="H441"/>
    </row>
    <row r="442" spans="3:8" x14ac:dyDescent="0.2">
      <c r="C442"/>
      <c r="D442"/>
      <c r="E442"/>
      <c r="F442"/>
      <c r="G442"/>
      <c r="H442"/>
    </row>
    <row r="443" spans="3:8" x14ac:dyDescent="0.2">
      <c r="C443"/>
      <c r="D443"/>
      <c r="E443"/>
      <c r="F443"/>
      <c r="G443"/>
      <c r="H443"/>
    </row>
    <row r="444" spans="3:8" x14ac:dyDescent="0.2">
      <c r="C444"/>
      <c r="D444"/>
      <c r="E444"/>
      <c r="F444"/>
      <c r="G444"/>
      <c r="H444"/>
    </row>
    <row r="445" spans="3:8" x14ac:dyDescent="0.2">
      <c r="C445"/>
      <c r="D445"/>
      <c r="E445"/>
      <c r="F445"/>
      <c r="G445"/>
      <c r="H445"/>
    </row>
    <row r="446" spans="3:8" x14ac:dyDescent="0.2">
      <c r="C446"/>
      <c r="D446"/>
      <c r="E446"/>
      <c r="F446"/>
      <c r="G446"/>
      <c r="H446"/>
    </row>
    <row r="447" spans="3:8" x14ac:dyDescent="0.2">
      <c r="C447"/>
      <c r="D447"/>
      <c r="E447"/>
      <c r="F447"/>
      <c r="G447"/>
      <c r="H447"/>
    </row>
    <row r="448" spans="3:8" x14ac:dyDescent="0.2">
      <c r="C448"/>
      <c r="D448"/>
      <c r="E448"/>
      <c r="F448"/>
      <c r="G448"/>
      <c r="H448"/>
    </row>
    <row r="449" spans="3:8" x14ac:dyDescent="0.2">
      <c r="C449"/>
      <c r="D449"/>
      <c r="E449"/>
      <c r="F449"/>
      <c r="G449"/>
      <c r="H449"/>
    </row>
    <row r="450" spans="3:8" x14ac:dyDescent="0.2">
      <c r="C450"/>
      <c r="D450"/>
      <c r="E450"/>
      <c r="F450"/>
      <c r="G450"/>
      <c r="H450"/>
    </row>
    <row r="451" spans="3:8" x14ac:dyDescent="0.2">
      <c r="C451"/>
      <c r="D451"/>
      <c r="E451"/>
      <c r="F451"/>
      <c r="G451"/>
      <c r="H451"/>
    </row>
    <row r="452" spans="3:8" x14ac:dyDescent="0.2">
      <c r="C452"/>
      <c r="D452"/>
      <c r="E452"/>
      <c r="F452"/>
      <c r="G452"/>
      <c r="H452"/>
    </row>
    <row r="453" spans="3:8" x14ac:dyDescent="0.2">
      <c r="C453"/>
      <c r="D453"/>
      <c r="E453"/>
      <c r="F453"/>
      <c r="G453"/>
      <c r="H453"/>
    </row>
    <row r="454" spans="3:8" x14ac:dyDescent="0.2">
      <c r="C454"/>
      <c r="D454"/>
      <c r="E454"/>
      <c r="F454"/>
      <c r="G454"/>
      <c r="H454"/>
    </row>
    <row r="455" spans="3:8" x14ac:dyDescent="0.2">
      <c r="C455"/>
      <c r="D455"/>
      <c r="E455"/>
      <c r="F455"/>
      <c r="G455"/>
      <c r="H455"/>
    </row>
    <row r="456" spans="3:8" x14ac:dyDescent="0.2">
      <c r="C456"/>
      <c r="D456"/>
      <c r="E456"/>
      <c r="F456"/>
      <c r="G456"/>
      <c r="H456"/>
    </row>
    <row r="457" spans="3:8" x14ac:dyDescent="0.2">
      <c r="C457"/>
      <c r="D457"/>
      <c r="E457"/>
      <c r="F457"/>
      <c r="G457"/>
      <c r="H457"/>
    </row>
    <row r="458" spans="3:8" x14ac:dyDescent="0.2">
      <c r="C458"/>
      <c r="D458"/>
      <c r="E458"/>
      <c r="F458"/>
      <c r="G458"/>
      <c r="H458"/>
    </row>
    <row r="459" spans="3:8" x14ac:dyDescent="0.2">
      <c r="C459"/>
      <c r="D459"/>
      <c r="E459"/>
      <c r="F459"/>
      <c r="G459"/>
      <c r="H459"/>
    </row>
    <row r="460" spans="3:8" x14ac:dyDescent="0.2">
      <c r="C460"/>
      <c r="D460"/>
      <c r="E460"/>
      <c r="F460"/>
      <c r="G460"/>
      <c r="H460"/>
    </row>
    <row r="461" spans="3:8" x14ac:dyDescent="0.2">
      <c r="C461"/>
      <c r="D461"/>
      <c r="E461"/>
      <c r="F461"/>
      <c r="G461"/>
      <c r="H461"/>
    </row>
    <row r="462" spans="3:8" x14ac:dyDescent="0.2">
      <c r="C462"/>
      <c r="D462"/>
      <c r="E462"/>
      <c r="F462"/>
      <c r="G462"/>
      <c r="H462"/>
    </row>
    <row r="463" spans="3:8" x14ac:dyDescent="0.2">
      <c r="C463"/>
      <c r="D463"/>
      <c r="E463"/>
      <c r="F463"/>
      <c r="G463"/>
      <c r="H463"/>
    </row>
    <row r="464" spans="3:8" x14ac:dyDescent="0.2">
      <c r="C464"/>
      <c r="D464"/>
      <c r="E464"/>
      <c r="F464"/>
      <c r="G464"/>
      <c r="H464"/>
    </row>
    <row r="465" spans="3:8" x14ac:dyDescent="0.2">
      <c r="C465"/>
      <c r="D465"/>
      <c r="E465"/>
      <c r="F465"/>
      <c r="G465"/>
      <c r="H465"/>
    </row>
    <row r="466" spans="3:8" x14ac:dyDescent="0.2">
      <c r="C466"/>
      <c r="D466"/>
      <c r="E466"/>
      <c r="F466"/>
      <c r="G466"/>
      <c r="H466"/>
    </row>
    <row r="467" spans="3:8" x14ac:dyDescent="0.2">
      <c r="C467"/>
      <c r="D467"/>
      <c r="E467"/>
      <c r="F467"/>
      <c r="G467"/>
      <c r="H467"/>
    </row>
    <row r="468" spans="3:8" x14ac:dyDescent="0.2">
      <c r="C468"/>
      <c r="D468"/>
      <c r="E468"/>
      <c r="F468"/>
      <c r="G468"/>
      <c r="H468"/>
    </row>
    <row r="469" spans="3:8" x14ac:dyDescent="0.2">
      <c r="C469"/>
      <c r="D469"/>
      <c r="E469"/>
      <c r="F469"/>
      <c r="G469"/>
      <c r="H469"/>
    </row>
    <row r="470" spans="3:8" x14ac:dyDescent="0.2">
      <c r="C470"/>
      <c r="D470"/>
      <c r="E470"/>
      <c r="F470"/>
      <c r="G470"/>
      <c r="H470"/>
    </row>
    <row r="471" spans="3:8" x14ac:dyDescent="0.2">
      <c r="C471"/>
      <c r="D471"/>
      <c r="E471"/>
      <c r="F471"/>
      <c r="G471"/>
      <c r="H471"/>
    </row>
    <row r="472" spans="3:8" x14ac:dyDescent="0.2">
      <c r="C472"/>
      <c r="D472"/>
      <c r="E472"/>
      <c r="F472"/>
      <c r="G472"/>
      <c r="H472"/>
    </row>
    <row r="473" spans="3:8" x14ac:dyDescent="0.2">
      <c r="C473"/>
      <c r="D473"/>
      <c r="E473"/>
      <c r="F473"/>
      <c r="G473"/>
      <c r="H473"/>
    </row>
    <row r="474" spans="3:8" x14ac:dyDescent="0.2">
      <c r="C474"/>
      <c r="D474"/>
      <c r="E474"/>
      <c r="F474"/>
      <c r="G474"/>
      <c r="H474"/>
    </row>
    <row r="475" spans="3:8" x14ac:dyDescent="0.2">
      <c r="C475"/>
      <c r="D475"/>
      <c r="E475"/>
      <c r="F475"/>
      <c r="G475"/>
      <c r="H475"/>
    </row>
    <row r="476" spans="3:8" x14ac:dyDescent="0.2">
      <c r="C476"/>
      <c r="D476"/>
      <c r="E476"/>
      <c r="F476"/>
      <c r="G476"/>
      <c r="H476"/>
    </row>
    <row r="477" spans="3:8" x14ac:dyDescent="0.2">
      <c r="C477"/>
      <c r="D477"/>
      <c r="E477"/>
      <c r="F477"/>
      <c r="G477"/>
      <c r="H477"/>
    </row>
    <row r="478" spans="3:8" x14ac:dyDescent="0.2">
      <c r="C478"/>
      <c r="D478"/>
      <c r="E478"/>
      <c r="F478"/>
      <c r="G478"/>
      <c r="H478"/>
    </row>
    <row r="479" spans="3:8" x14ac:dyDescent="0.2">
      <c r="C479"/>
      <c r="D479"/>
      <c r="E479"/>
      <c r="F479"/>
      <c r="G479"/>
      <c r="H479"/>
    </row>
    <row r="480" spans="3:8" x14ac:dyDescent="0.2">
      <c r="C480"/>
      <c r="D480"/>
      <c r="E480"/>
      <c r="F480"/>
      <c r="G480"/>
      <c r="H480"/>
    </row>
    <row r="481" spans="3:8" x14ac:dyDescent="0.2">
      <c r="C481"/>
      <c r="D481"/>
      <c r="E481"/>
      <c r="F481"/>
      <c r="G481"/>
      <c r="H481"/>
    </row>
    <row r="482" spans="3:8" x14ac:dyDescent="0.2">
      <c r="C482"/>
      <c r="D482"/>
      <c r="E482"/>
      <c r="F482"/>
      <c r="G482"/>
      <c r="H482"/>
    </row>
    <row r="483" spans="3:8" x14ac:dyDescent="0.2">
      <c r="C483"/>
      <c r="D483"/>
      <c r="E483"/>
      <c r="F483"/>
      <c r="G483"/>
      <c r="H483"/>
    </row>
    <row r="484" spans="3:8" x14ac:dyDescent="0.2">
      <c r="C484"/>
      <c r="D484"/>
      <c r="E484"/>
      <c r="F484"/>
      <c r="G484"/>
      <c r="H484"/>
    </row>
    <row r="485" spans="3:8" x14ac:dyDescent="0.2">
      <c r="C485"/>
      <c r="D485"/>
      <c r="E485"/>
      <c r="F485"/>
      <c r="G485"/>
      <c r="H485"/>
    </row>
    <row r="486" spans="3:8" x14ac:dyDescent="0.2">
      <c r="C486"/>
      <c r="D486"/>
      <c r="E486"/>
      <c r="F486"/>
      <c r="G486"/>
      <c r="H486"/>
    </row>
    <row r="487" spans="3:8" x14ac:dyDescent="0.2">
      <c r="C487"/>
      <c r="D487"/>
      <c r="E487"/>
      <c r="F487"/>
      <c r="G487"/>
      <c r="H487"/>
    </row>
    <row r="488" spans="3:8" x14ac:dyDescent="0.2">
      <c r="C488"/>
      <c r="D488"/>
      <c r="E488"/>
      <c r="F488"/>
      <c r="G488"/>
      <c r="H488"/>
    </row>
    <row r="489" spans="3:8" x14ac:dyDescent="0.2">
      <c r="C489"/>
      <c r="D489"/>
      <c r="E489"/>
      <c r="F489"/>
      <c r="G489"/>
      <c r="H489"/>
    </row>
    <row r="490" spans="3:8" x14ac:dyDescent="0.2">
      <c r="C490"/>
      <c r="D490"/>
      <c r="E490"/>
      <c r="F490"/>
      <c r="G490"/>
      <c r="H490"/>
    </row>
    <row r="491" spans="3:8" x14ac:dyDescent="0.2">
      <c r="C491"/>
      <c r="D491"/>
      <c r="E491"/>
      <c r="F491"/>
      <c r="G491"/>
      <c r="H491"/>
    </row>
    <row r="492" spans="3:8" x14ac:dyDescent="0.2">
      <c r="C492"/>
      <c r="D492"/>
      <c r="E492"/>
      <c r="F492"/>
      <c r="G492"/>
      <c r="H492"/>
    </row>
    <row r="493" spans="3:8" x14ac:dyDescent="0.2">
      <c r="C493"/>
      <c r="D493"/>
      <c r="E493"/>
      <c r="F493"/>
      <c r="G493"/>
      <c r="H493"/>
    </row>
    <row r="494" spans="3:8" x14ac:dyDescent="0.2">
      <c r="C494"/>
      <c r="D494"/>
      <c r="E494"/>
      <c r="F494"/>
      <c r="G494"/>
      <c r="H494"/>
    </row>
    <row r="495" spans="3:8" x14ac:dyDescent="0.2">
      <c r="C495"/>
      <c r="D495"/>
      <c r="E495"/>
      <c r="F495"/>
      <c r="G495"/>
      <c r="H495"/>
    </row>
    <row r="496" spans="3:8" x14ac:dyDescent="0.2">
      <c r="C496"/>
      <c r="D496"/>
      <c r="E496"/>
      <c r="F496"/>
      <c r="G496"/>
      <c r="H496"/>
    </row>
    <row r="497" spans="3:8" x14ac:dyDescent="0.2">
      <c r="C497"/>
      <c r="D497"/>
      <c r="E497"/>
      <c r="F497"/>
      <c r="G497"/>
      <c r="H497"/>
    </row>
    <row r="498" spans="3:8" x14ac:dyDescent="0.2">
      <c r="C498"/>
      <c r="D498"/>
      <c r="E498"/>
      <c r="F498"/>
      <c r="G498"/>
      <c r="H498"/>
    </row>
    <row r="499" spans="3:8" x14ac:dyDescent="0.2">
      <c r="C499"/>
      <c r="D499"/>
      <c r="E499"/>
      <c r="F499"/>
      <c r="G499"/>
      <c r="H499"/>
    </row>
    <row r="500" spans="3:8" x14ac:dyDescent="0.2">
      <c r="C500"/>
      <c r="D500"/>
      <c r="E500"/>
      <c r="F500"/>
      <c r="G500"/>
      <c r="H500"/>
    </row>
    <row r="501" spans="3:8" x14ac:dyDescent="0.2">
      <c r="C501"/>
      <c r="D501"/>
      <c r="E501"/>
      <c r="F501"/>
      <c r="G501"/>
      <c r="H501"/>
    </row>
    <row r="502" spans="3:8" x14ac:dyDescent="0.2">
      <c r="C502"/>
      <c r="D502"/>
      <c r="E502"/>
      <c r="F502"/>
      <c r="G502"/>
      <c r="H502"/>
    </row>
    <row r="503" spans="3:8" x14ac:dyDescent="0.2">
      <c r="C503"/>
      <c r="D503"/>
      <c r="E503"/>
      <c r="F503"/>
      <c r="G503"/>
      <c r="H503"/>
    </row>
    <row r="504" spans="3:8" x14ac:dyDescent="0.2">
      <c r="C504"/>
      <c r="D504"/>
      <c r="E504"/>
      <c r="F504"/>
      <c r="G504"/>
      <c r="H504"/>
    </row>
    <row r="505" spans="3:8" x14ac:dyDescent="0.2">
      <c r="C505"/>
      <c r="D505"/>
      <c r="E505"/>
      <c r="F505"/>
      <c r="G505"/>
      <c r="H505"/>
    </row>
    <row r="506" spans="3:8" x14ac:dyDescent="0.2">
      <c r="C506"/>
      <c r="D506"/>
      <c r="E506"/>
      <c r="F506"/>
      <c r="G506"/>
      <c r="H506"/>
    </row>
    <row r="507" spans="3:8" x14ac:dyDescent="0.2">
      <c r="C507"/>
      <c r="D507"/>
      <c r="E507"/>
      <c r="F507"/>
      <c r="G507"/>
      <c r="H507"/>
    </row>
    <row r="508" spans="3:8" x14ac:dyDescent="0.2">
      <c r="C508"/>
      <c r="D508"/>
      <c r="E508"/>
      <c r="F508"/>
      <c r="G508"/>
      <c r="H508"/>
    </row>
    <row r="509" spans="3:8" x14ac:dyDescent="0.2">
      <c r="C509"/>
      <c r="D509"/>
      <c r="E509"/>
      <c r="F509"/>
      <c r="G509"/>
      <c r="H509"/>
    </row>
    <row r="510" spans="3:8" x14ac:dyDescent="0.2">
      <c r="C510"/>
      <c r="D510"/>
      <c r="E510"/>
      <c r="F510"/>
      <c r="G510"/>
      <c r="H510"/>
    </row>
    <row r="511" spans="3:8" x14ac:dyDescent="0.2">
      <c r="C511"/>
      <c r="D511"/>
      <c r="E511"/>
      <c r="F511"/>
      <c r="G511"/>
      <c r="H511"/>
    </row>
    <row r="512" spans="3:8" x14ac:dyDescent="0.2">
      <c r="C512"/>
      <c r="D512"/>
      <c r="E512"/>
      <c r="F512"/>
      <c r="G512"/>
      <c r="H512"/>
    </row>
    <row r="513" spans="3:8" x14ac:dyDescent="0.2">
      <c r="C513"/>
      <c r="D513"/>
      <c r="E513"/>
      <c r="F513"/>
      <c r="G513"/>
      <c r="H513"/>
    </row>
    <row r="514" spans="3:8" x14ac:dyDescent="0.2">
      <c r="C514"/>
      <c r="D514"/>
      <c r="E514"/>
      <c r="F514"/>
      <c r="G514"/>
      <c r="H514"/>
    </row>
    <row r="515" spans="3:8" x14ac:dyDescent="0.2">
      <c r="C515"/>
      <c r="D515"/>
      <c r="E515"/>
      <c r="F515"/>
      <c r="G515"/>
      <c r="H515"/>
    </row>
    <row r="516" spans="3:8" x14ac:dyDescent="0.2">
      <c r="C516"/>
      <c r="D516"/>
      <c r="E516"/>
      <c r="F516"/>
      <c r="G516"/>
      <c r="H516"/>
    </row>
    <row r="517" spans="3:8" x14ac:dyDescent="0.2">
      <c r="C517"/>
      <c r="D517"/>
      <c r="E517"/>
      <c r="F517"/>
      <c r="G517"/>
      <c r="H517"/>
    </row>
    <row r="518" spans="3:8" x14ac:dyDescent="0.2">
      <c r="C518"/>
      <c r="D518"/>
      <c r="E518"/>
      <c r="F518"/>
      <c r="G518"/>
      <c r="H518"/>
    </row>
    <row r="519" spans="3:8" x14ac:dyDescent="0.2">
      <c r="C519"/>
      <c r="D519"/>
      <c r="E519"/>
      <c r="F519"/>
      <c r="G519"/>
      <c r="H519"/>
    </row>
    <row r="520" spans="3:8" x14ac:dyDescent="0.2">
      <c r="C520"/>
      <c r="D520"/>
      <c r="E520"/>
      <c r="F520"/>
      <c r="G520"/>
      <c r="H520"/>
    </row>
    <row r="521" spans="3:8" x14ac:dyDescent="0.2">
      <c r="C521"/>
      <c r="D521"/>
      <c r="E521"/>
      <c r="F521"/>
      <c r="G521"/>
      <c r="H521"/>
    </row>
    <row r="522" spans="3:8" x14ac:dyDescent="0.2">
      <c r="C522"/>
      <c r="D522"/>
      <c r="E522"/>
      <c r="F522"/>
      <c r="G522"/>
      <c r="H522"/>
    </row>
    <row r="523" spans="3:8" x14ac:dyDescent="0.2">
      <c r="C523"/>
      <c r="D523"/>
      <c r="E523"/>
      <c r="F523"/>
      <c r="G523"/>
      <c r="H523"/>
    </row>
    <row r="524" spans="3:8" x14ac:dyDescent="0.2">
      <c r="C524"/>
      <c r="D524"/>
      <c r="E524"/>
      <c r="F524"/>
      <c r="G524"/>
      <c r="H524"/>
    </row>
    <row r="525" spans="3:8" x14ac:dyDescent="0.2">
      <c r="C525"/>
      <c r="D525"/>
      <c r="E525"/>
      <c r="F525"/>
      <c r="G525"/>
      <c r="H525"/>
    </row>
    <row r="526" spans="3:8" x14ac:dyDescent="0.2">
      <c r="C526"/>
      <c r="D526"/>
      <c r="E526"/>
      <c r="F526"/>
      <c r="G526"/>
      <c r="H526"/>
    </row>
    <row r="527" spans="3:8" x14ac:dyDescent="0.2">
      <c r="C527"/>
      <c r="D527"/>
      <c r="E527"/>
      <c r="F527"/>
      <c r="G527"/>
      <c r="H527"/>
    </row>
    <row r="528" spans="3:8" x14ac:dyDescent="0.2">
      <c r="C528"/>
      <c r="D528"/>
      <c r="E528"/>
      <c r="F528"/>
      <c r="G528"/>
      <c r="H528"/>
    </row>
    <row r="529" spans="3:8" x14ac:dyDescent="0.2">
      <c r="C529"/>
      <c r="D529"/>
      <c r="E529"/>
      <c r="F529"/>
      <c r="G529"/>
      <c r="H529"/>
    </row>
    <row r="530" spans="3:8" x14ac:dyDescent="0.2">
      <c r="C530"/>
      <c r="D530"/>
      <c r="E530"/>
      <c r="F530"/>
      <c r="G530"/>
      <c r="H530"/>
    </row>
    <row r="531" spans="3:8" x14ac:dyDescent="0.2">
      <c r="C531"/>
      <c r="D531"/>
      <c r="E531"/>
      <c r="F531"/>
      <c r="G531"/>
      <c r="H531"/>
    </row>
    <row r="532" spans="3:8" x14ac:dyDescent="0.2">
      <c r="C532"/>
      <c r="D532"/>
      <c r="E532"/>
      <c r="F532"/>
      <c r="G532"/>
      <c r="H532"/>
    </row>
    <row r="533" spans="3:8" x14ac:dyDescent="0.2">
      <c r="C533"/>
      <c r="D533"/>
      <c r="E533"/>
      <c r="F533"/>
      <c r="G533"/>
      <c r="H533"/>
    </row>
    <row r="534" spans="3:8" x14ac:dyDescent="0.2">
      <c r="C534"/>
      <c r="D534"/>
      <c r="E534"/>
      <c r="F534"/>
      <c r="G534"/>
      <c r="H534"/>
    </row>
    <row r="535" spans="3:8" x14ac:dyDescent="0.2">
      <c r="C535"/>
      <c r="D535"/>
      <c r="E535"/>
      <c r="F535"/>
      <c r="G535"/>
      <c r="H535"/>
    </row>
    <row r="536" spans="3:8" x14ac:dyDescent="0.2">
      <c r="C536"/>
      <c r="D536"/>
      <c r="E536"/>
      <c r="F536"/>
      <c r="G536"/>
      <c r="H536"/>
    </row>
    <row r="537" spans="3:8" x14ac:dyDescent="0.2">
      <c r="C537"/>
      <c r="D537"/>
      <c r="E537"/>
      <c r="F537"/>
      <c r="G537"/>
      <c r="H537"/>
    </row>
    <row r="538" spans="3:8" x14ac:dyDescent="0.2">
      <c r="C538"/>
      <c r="D538"/>
      <c r="E538"/>
      <c r="F538"/>
      <c r="G538"/>
      <c r="H538"/>
    </row>
    <row r="539" spans="3:8" x14ac:dyDescent="0.2">
      <c r="C539"/>
      <c r="D539"/>
      <c r="E539"/>
      <c r="F539"/>
      <c r="G539"/>
      <c r="H539"/>
    </row>
    <row r="540" spans="3:8" x14ac:dyDescent="0.2">
      <c r="C540"/>
      <c r="D540"/>
      <c r="E540"/>
      <c r="F540"/>
      <c r="G540"/>
      <c r="H540"/>
    </row>
    <row r="541" spans="3:8" x14ac:dyDescent="0.2">
      <c r="C541"/>
      <c r="D541"/>
      <c r="E541"/>
      <c r="F541"/>
      <c r="G541"/>
      <c r="H541"/>
    </row>
    <row r="542" spans="3:8" x14ac:dyDescent="0.2">
      <c r="C542"/>
      <c r="D542"/>
      <c r="E542"/>
      <c r="F542"/>
      <c r="G542"/>
      <c r="H542"/>
    </row>
    <row r="543" spans="3:8" x14ac:dyDescent="0.2">
      <c r="C543"/>
      <c r="D543"/>
      <c r="E543"/>
      <c r="F543"/>
      <c r="G543"/>
      <c r="H543"/>
    </row>
    <row r="544" spans="3:8" x14ac:dyDescent="0.2">
      <c r="C544"/>
      <c r="D544"/>
      <c r="E544"/>
      <c r="F544"/>
      <c r="G544"/>
      <c r="H544"/>
    </row>
    <row r="545" spans="3:8" x14ac:dyDescent="0.2">
      <c r="C545"/>
      <c r="D545"/>
      <c r="E545"/>
      <c r="F545"/>
      <c r="G545"/>
      <c r="H545"/>
    </row>
    <row r="546" spans="3:8" x14ac:dyDescent="0.2">
      <c r="C546"/>
      <c r="D546"/>
      <c r="E546"/>
      <c r="F546"/>
      <c r="G546"/>
      <c r="H546"/>
    </row>
    <row r="547" spans="3:8" x14ac:dyDescent="0.2">
      <c r="C547"/>
      <c r="D547"/>
      <c r="E547"/>
      <c r="F547"/>
      <c r="G547"/>
      <c r="H547"/>
    </row>
    <row r="548" spans="3:8" x14ac:dyDescent="0.2">
      <c r="C548"/>
      <c r="D548"/>
      <c r="E548"/>
      <c r="F548"/>
      <c r="G548"/>
      <c r="H548"/>
    </row>
    <row r="549" spans="3:8" x14ac:dyDescent="0.2">
      <c r="C549"/>
      <c r="D549"/>
      <c r="E549"/>
      <c r="F549"/>
      <c r="G549"/>
      <c r="H549"/>
    </row>
    <row r="550" spans="3:8" x14ac:dyDescent="0.2">
      <c r="C550"/>
      <c r="D550"/>
      <c r="E550"/>
      <c r="F550"/>
      <c r="G550"/>
      <c r="H550"/>
    </row>
    <row r="551" spans="3:8" x14ac:dyDescent="0.2">
      <c r="C551"/>
      <c r="D551"/>
      <c r="E551"/>
      <c r="F551"/>
      <c r="G551"/>
      <c r="H551"/>
    </row>
    <row r="552" spans="3:8" x14ac:dyDescent="0.2">
      <c r="C552"/>
      <c r="D552"/>
      <c r="E552"/>
      <c r="F552"/>
      <c r="G552"/>
      <c r="H552"/>
    </row>
    <row r="553" spans="3:8" x14ac:dyDescent="0.2">
      <c r="C553"/>
      <c r="D553"/>
      <c r="E553"/>
      <c r="F553"/>
      <c r="G553"/>
      <c r="H553"/>
    </row>
    <row r="554" spans="3:8" x14ac:dyDescent="0.2">
      <c r="C554"/>
      <c r="D554"/>
      <c r="E554"/>
      <c r="F554"/>
      <c r="G554"/>
      <c r="H554"/>
    </row>
    <row r="555" spans="3:8" x14ac:dyDescent="0.2">
      <c r="C555"/>
      <c r="D555"/>
      <c r="E555"/>
      <c r="F555"/>
      <c r="G555"/>
      <c r="H555"/>
    </row>
    <row r="556" spans="3:8" x14ac:dyDescent="0.2">
      <c r="C556"/>
      <c r="D556"/>
      <c r="E556"/>
      <c r="F556"/>
      <c r="G556"/>
      <c r="H556"/>
    </row>
    <row r="557" spans="3:8" x14ac:dyDescent="0.2">
      <c r="C557"/>
      <c r="D557"/>
      <c r="E557"/>
      <c r="F557"/>
      <c r="G557"/>
      <c r="H557"/>
    </row>
    <row r="558" spans="3:8" x14ac:dyDescent="0.2">
      <c r="C558"/>
      <c r="D558"/>
      <c r="E558"/>
      <c r="F558"/>
      <c r="G558"/>
      <c r="H558"/>
    </row>
    <row r="559" spans="3:8" x14ac:dyDescent="0.2">
      <c r="C559"/>
      <c r="D559"/>
      <c r="E559"/>
      <c r="F559"/>
      <c r="G559"/>
      <c r="H559"/>
    </row>
    <row r="560" spans="3:8" x14ac:dyDescent="0.2">
      <c r="C560"/>
      <c r="D560"/>
      <c r="E560"/>
      <c r="F560"/>
      <c r="G560"/>
      <c r="H560"/>
    </row>
    <row r="561" spans="3:8" x14ac:dyDescent="0.2">
      <c r="C561"/>
      <c r="D561"/>
      <c r="E561"/>
      <c r="F561"/>
      <c r="G561"/>
      <c r="H561"/>
    </row>
    <row r="562" spans="3:8" x14ac:dyDescent="0.2">
      <c r="C562"/>
      <c r="D562"/>
      <c r="E562"/>
      <c r="F562"/>
      <c r="G562"/>
      <c r="H562"/>
    </row>
    <row r="563" spans="3:8" x14ac:dyDescent="0.2">
      <c r="C563"/>
      <c r="D563"/>
      <c r="E563"/>
      <c r="F563"/>
      <c r="G563"/>
      <c r="H563"/>
    </row>
    <row r="564" spans="3:8" x14ac:dyDescent="0.2">
      <c r="C564"/>
      <c r="D564"/>
      <c r="E564"/>
      <c r="F564"/>
      <c r="G564"/>
      <c r="H564"/>
    </row>
    <row r="565" spans="3:8" x14ac:dyDescent="0.2">
      <c r="C565"/>
      <c r="D565"/>
      <c r="E565"/>
      <c r="F565"/>
      <c r="G565"/>
      <c r="H565"/>
    </row>
    <row r="566" spans="3:8" x14ac:dyDescent="0.2">
      <c r="C566"/>
      <c r="D566"/>
      <c r="E566"/>
      <c r="F566"/>
      <c r="G566"/>
      <c r="H566"/>
    </row>
    <row r="567" spans="3:8" x14ac:dyDescent="0.2">
      <c r="C567"/>
      <c r="D567"/>
      <c r="E567"/>
      <c r="F567"/>
      <c r="G567"/>
      <c r="H567"/>
    </row>
    <row r="568" spans="3:8" x14ac:dyDescent="0.2">
      <c r="C568"/>
      <c r="D568"/>
      <c r="E568"/>
      <c r="F568"/>
      <c r="G568"/>
      <c r="H568"/>
    </row>
    <row r="569" spans="3:8" x14ac:dyDescent="0.2">
      <c r="C569"/>
      <c r="D569"/>
      <c r="E569"/>
      <c r="F569"/>
      <c r="G569"/>
      <c r="H569"/>
    </row>
    <row r="570" spans="3:8" x14ac:dyDescent="0.2">
      <c r="C570"/>
      <c r="D570"/>
      <c r="E570"/>
      <c r="F570"/>
      <c r="G570"/>
      <c r="H570"/>
    </row>
    <row r="571" spans="3:8" x14ac:dyDescent="0.2">
      <c r="C571"/>
      <c r="D571"/>
      <c r="E571"/>
      <c r="F571"/>
      <c r="G571"/>
      <c r="H571"/>
    </row>
    <row r="572" spans="3:8" x14ac:dyDescent="0.2">
      <c r="C572"/>
      <c r="D572"/>
      <c r="E572"/>
      <c r="F572"/>
      <c r="G572"/>
      <c r="H572"/>
    </row>
    <row r="573" spans="3:8" x14ac:dyDescent="0.2">
      <c r="C573"/>
      <c r="D573"/>
      <c r="E573"/>
      <c r="F573"/>
      <c r="G573"/>
      <c r="H573"/>
    </row>
    <row r="574" spans="3:8" x14ac:dyDescent="0.2">
      <c r="C574"/>
      <c r="D574"/>
      <c r="E574"/>
      <c r="F574"/>
      <c r="G574"/>
      <c r="H574"/>
    </row>
    <row r="575" spans="3:8" x14ac:dyDescent="0.2">
      <c r="C575"/>
      <c r="D575"/>
      <c r="E575"/>
      <c r="F575"/>
      <c r="G575"/>
      <c r="H575"/>
    </row>
    <row r="576" spans="3:8" x14ac:dyDescent="0.2">
      <c r="C576"/>
      <c r="D576"/>
      <c r="E576"/>
      <c r="F576"/>
      <c r="G576"/>
      <c r="H576"/>
    </row>
    <row r="577" spans="3:8" x14ac:dyDescent="0.2">
      <c r="C577"/>
      <c r="D577"/>
      <c r="E577"/>
      <c r="F577"/>
      <c r="G577"/>
      <c r="H577"/>
    </row>
    <row r="578" spans="3:8" x14ac:dyDescent="0.2">
      <c r="C578"/>
      <c r="D578"/>
      <c r="E578"/>
      <c r="F578"/>
      <c r="G578"/>
      <c r="H578"/>
    </row>
    <row r="579" spans="3:8" x14ac:dyDescent="0.2">
      <c r="C579"/>
      <c r="D579"/>
      <c r="E579"/>
      <c r="F579"/>
      <c r="G579"/>
      <c r="H579"/>
    </row>
    <row r="580" spans="3:8" x14ac:dyDescent="0.2">
      <c r="C580"/>
      <c r="D580"/>
      <c r="E580"/>
      <c r="F580"/>
      <c r="G580"/>
      <c r="H580"/>
    </row>
    <row r="581" spans="3:8" x14ac:dyDescent="0.2">
      <c r="C581"/>
      <c r="D581"/>
      <c r="E581"/>
      <c r="F581"/>
      <c r="G581"/>
      <c r="H581"/>
    </row>
    <row r="582" spans="3:8" x14ac:dyDescent="0.2">
      <c r="C582"/>
      <c r="D582"/>
      <c r="E582"/>
      <c r="F582"/>
      <c r="G582"/>
      <c r="H582"/>
    </row>
    <row r="583" spans="3:8" x14ac:dyDescent="0.2">
      <c r="C583"/>
      <c r="D583"/>
      <c r="E583"/>
      <c r="F583"/>
      <c r="G583"/>
      <c r="H583"/>
    </row>
    <row r="584" spans="3:8" x14ac:dyDescent="0.2">
      <c r="C584"/>
      <c r="D584"/>
      <c r="E584"/>
      <c r="F584"/>
      <c r="G584"/>
      <c r="H584"/>
    </row>
    <row r="585" spans="3:8" x14ac:dyDescent="0.2">
      <c r="C585"/>
      <c r="D585"/>
      <c r="E585"/>
      <c r="F585"/>
      <c r="G585"/>
      <c r="H585"/>
    </row>
    <row r="586" spans="3:8" x14ac:dyDescent="0.2">
      <c r="C586"/>
      <c r="D586"/>
      <c r="E586"/>
      <c r="F586"/>
      <c r="G586"/>
      <c r="H586"/>
    </row>
    <row r="587" spans="3:8" x14ac:dyDescent="0.2">
      <c r="C587"/>
      <c r="D587"/>
      <c r="E587"/>
      <c r="F587"/>
      <c r="G587"/>
      <c r="H587"/>
    </row>
    <row r="588" spans="3:8" x14ac:dyDescent="0.2">
      <c r="C588"/>
      <c r="D588"/>
      <c r="E588"/>
      <c r="F588"/>
      <c r="G588"/>
      <c r="H588"/>
    </row>
    <row r="589" spans="3:8" x14ac:dyDescent="0.2">
      <c r="C589"/>
      <c r="D589"/>
      <c r="E589"/>
      <c r="F589"/>
      <c r="G589"/>
      <c r="H589"/>
    </row>
    <row r="590" spans="3:8" x14ac:dyDescent="0.2">
      <c r="C590"/>
      <c r="D590"/>
      <c r="E590"/>
      <c r="F590"/>
      <c r="G590"/>
      <c r="H590"/>
    </row>
    <row r="591" spans="3:8" x14ac:dyDescent="0.2">
      <c r="C591"/>
      <c r="D591"/>
      <c r="E591"/>
      <c r="F591"/>
      <c r="G591"/>
      <c r="H591"/>
    </row>
    <row r="592" spans="3:8" x14ac:dyDescent="0.2">
      <c r="C592"/>
      <c r="D592"/>
      <c r="E592"/>
      <c r="F592"/>
      <c r="G592"/>
      <c r="H592"/>
    </row>
    <row r="593" spans="3:8" x14ac:dyDescent="0.2">
      <c r="C593"/>
      <c r="D593"/>
      <c r="E593"/>
      <c r="F593"/>
      <c r="G593"/>
      <c r="H593"/>
    </row>
    <row r="594" spans="3:8" x14ac:dyDescent="0.2">
      <c r="C594"/>
      <c r="D594"/>
      <c r="E594"/>
      <c r="F594"/>
      <c r="G594"/>
      <c r="H594"/>
    </row>
    <row r="595" spans="3:8" x14ac:dyDescent="0.2">
      <c r="C595"/>
      <c r="D595"/>
      <c r="E595"/>
      <c r="F595"/>
      <c r="G595"/>
      <c r="H595"/>
    </row>
    <row r="596" spans="3:8" x14ac:dyDescent="0.2">
      <c r="C596"/>
      <c r="D596"/>
      <c r="E596"/>
      <c r="F596"/>
      <c r="G596"/>
      <c r="H596"/>
    </row>
    <row r="597" spans="3:8" x14ac:dyDescent="0.2">
      <c r="C597"/>
      <c r="D597"/>
      <c r="E597"/>
      <c r="F597"/>
      <c r="G597"/>
      <c r="H597"/>
    </row>
    <row r="598" spans="3:8" x14ac:dyDescent="0.2">
      <c r="C598"/>
      <c r="D598"/>
      <c r="E598"/>
      <c r="F598"/>
      <c r="G598"/>
      <c r="H598"/>
    </row>
    <row r="599" spans="3:8" x14ac:dyDescent="0.2">
      <c r="C599"/>
      <c r="D599"/>
      <c r="E599"/>
      <c r="F599"/>
      <c r="G599"/>
      <c r="H599"/>
    </row>
    <row r="600" spans="3:8" x14ac:dyDescent="0.2">
      <c r="C600"/>
      <c r="D600"/>
      <c r="E600"/>
      <c r="F600"/>
      <c r="G600"/>
      <c r="H600"/>
    </row>
    <row r="601" spans="3:8" x14ac:dyDescent="0.2">
      <c r="C601"/>
      <c r="D601"/>
      <c r="E601"/>
      <c r="F601"/>
      <c r="G601"/>
      <c r="H601"/>
    </row>
    <row r="602" spans="3:8" x14ac:dyDescent="0.2">
      <c r="C602"/>
      <c r="D602"/>
      <c r="E602"/>
      <c r="F602"/>
      <c r="G602"/>
      <c r="H602"/>
    </row>
    <row r="603" spans="3:8" x14ac:dyDescent="0.2">
      <c r="C603"/>
      <c r="D603"/>
      <c r="E603"/>
      <c r="F603"/>
      <c r="G603"/>
      <c r="H603"/>
    </row>
    <row r="604" spans="3:8" x14ac:dyDescent="0.2">
      <c r="C604"/>
      <c r="D604"/>
      <c r="E604"/>
      <c r="F604"/>
      <c r="G604"/>
      <c r="H604"/>
    </row>
    <row r="605" spans="3:8" x14ac:dyDescent="0.2">
      <c r="C605"/>
      <c r="D605"/>
      <c r="E605"/>
      <c r="F605"/>
      <c r="G605"/>
      <c r="H605"/>
    </row>
    <row r="606" spans="3:8" x14ac:dyDescent="0.2">
      <c r="C606"/>
      <c r="D606"/>
      <c r="E606"/>
      <c r="F606"/>
      <c r="G606"/>
      <c r="H606"/>
    </row>
    <row r="607" spans="3:8" x14ac:dyDescent="0.2">
      <c r="C607"/>
      <c r="D607"/>
      <c r="E607"/>
      <c r="F607"/>
      <c r="G607"/>
      <c r="H607"/>
    </row>
    <row r="608" spans="3:8" x14ac:dyDescent="0.2">
      <c r="C608"/>
      <c r="D608"/>
      <c r="E608"/>
      <c r="F608"/>
      <c r="G608"/>
      <c r="H608"/>
    </row>
    <row r="609" spans="3:8" x14ac:dyDescent="0.2">
      <c r="C609"/>
      <c r="D609"/>
      <c r="E609"/>
      <c r="F609"/>
      <c r="G609"/>
      <c r="H609"/>
    </row>
    <row r="610" spans="3:8" x14ac:dyDescent="0.2">
      <c r="C610"/>
      <c r="D610"/>
      <c r="E610"/>
      <c r="F610"/>
      <c r="G610"/>
      <c r="H610"/>
    </row>
    <row r="611" spans="3:8" x14ac:dyDescent="0.2">
      <c r="C611"/>
      <c r="D611"/>
      <c r="E611"/>
      <c r="F611"/>
      <c r="G611"/>
      <c r="H611"/>
    </row>
    <row r="612" spans="3:8" x14ac:dyDescent="0.2">
      <c r="C612"/>
      <c r="D612"/>
      <c r="E612"/>
      <c r="F612"/>
      <c r="G612"/>
      <c r="H612"/>
    </row>
    <row r="613" spans="3:8" x14ac:dyDescent="0.2">
      <c r="C613"/>
      <c r="D613"/>
      <c r="E613"/>
      <c r="F613"/>
      <c r="G613"/>
      <c r="H613"/>
    </row>
    <row r="614" spans="3:8" x14ac:dyDescent="0.2">
      <c r="C614"/>
      <c r="D614"/>
      <c r="E614"/>
      <c r="F614"/>
      <c r="G614"/>
      <c r="H614"/>
    </row>
    <row r="615" spans="3:8" x14ac:dyDescent="0.2">
      <c r="C615"/>
      <c r="D615"/>
      <c r="E615"/>
      <c r="F615"/>
      <c r="G615"/>
      <c r="H615"/>
    </row>
    <row r="616" spans="3:8" x14ac:dyDescent="0.2">
      <c r="C616"/>
      <c r="D616"/>
      <c r="E616"/>
      <c r="F616"/>
      <c r="G616"/>
      <c r="H616"/>
    </row>
    <row r="617" spans="3:8" x14ac:dyDescent="0.2">
      <c r="C617"/>
      <c r="D617"/>
      <c r="E617"/>
      <c r="F617"/>
      <c r="G617"/>
      <c r="H617"/>
    </row>
    <row r="618" spans="3:8" x14ac:dyDescent="0.2">
      <c r="C618"/>
      <c r="D618"/>
      <c r="E618"/>
      <c r="F618"/>
      <c r="G618"/>
      <c r="H618"/>
    </row>
    <row r="619" spans="3:8" x14ac:dyDescent="0.2">
      <c r="C619"/>
      <c r="D619"/>
      <c r="E619"/>
      <c r="F619"/>
      <c r="G619"/>
      <c r="H619"/>
    </row>
    <row r="620" spans="3:8" x14ac:dyDescent="0.2">
      <c r="C620"/>
      <c r="D620"/>
      <c r="E620"/>
      <c r="F620"/>
      <c r="G620"/>
      <c r="H620"/>
    </row>
    <row r="621" spans="3:8" x14ac:dyDescent="0.2">
      <c r="C621"/>
      <c r="D621"/>
      <c r="E621"/>
      <c r="F621"/>
      <c r="G621"/>
      <c r="H621"/>
    </row>
    <row r="622" spans="3:8" x14ac:dyDescent="0.2">
      <c r="C622"/>
      <c r="D622"/>
      <c r="E622"/>
      <c r="F622"/>
      <c r="G622"/>
      <c r="H622"/>
    </row>
    <row r="623" spans="3:8" x14ac:dyDescent="0.2">
      <c r="C623"/>
      <c r="D623"/>
      <c r="E623"/>
      <c r="F623"/>
      <c r="G623"/>
      <c r="H623"/>
    </row>
    <row r="624" spans="3:8" x14ac:dyDescent="0.2">
      <c r="C624"/>
      <c r="D624"/>
      <c r="E624"/>
      <c r="F624"/>
      <c r="G624"/>
      <c r="H624"/>
    </row>
    <row r="625" spans="3:8" x14ac:dyDescent="0.2">
      <c r="C625"/>
      <c r="D625"/>
      <c r="E625"/>
      <c r="F625"/>
      <c r="G625"/>
      <c r="H625"/>
    </row>
    <row r="626" spans="3:8" x14ac:dyDescent="0.2">
      <c r="C626"/>
      <c r="D626"/>
      <c r="E626"/>
      <c r="F626"/>
      <c r="G626"/>
      <c r="H626"/>
    </row>
    <row r="627" spans="3:8" x14ac:dyDescent="0.2">
      <c r="C627"/>
      <c r="D627"/>
      <c r="E627"/>
      <c r="F627"/>
      <c r="G627"/>
      <c r="H627"/>
    </row>
    <row r="628" spans="3:8" x14ac:dyDescent="0.2">
      <c r="C628"/>
      <c r="D628"/>
      <c r="E628"/>
      <c r="F628"/>
      <c r="G628"/>
      <c r="H628"/>
    </row>
    <row r="629" spans="3:8" x14ac:dyDescent="0.2">
      <c r="C629"/>
      <c r="D629"/>
      <c r="E629"/>
      <c r="F629"/>
      <c r="G629"/>
      <c r="H629"/>
    </row>
    <row r="630" spans="3:8" x14ac:dyDescent="0.2">
      <c r="C630"/>
      <c r="D630"/>
      <c r="E630"/>
      <c r="F630"/>
      <c r="G630"/>
      <c r="H630"/>
    </row>
    <row r="631" spans="3:8" x14ac:dyDescent="0.2">
      <c r="C631"/>
      <c r="D631"/>
      <c r="E631"/>
      <c r="F631"/>
      <c r="G631"/>
      <c r="H631"/>
    </row>
    <row r="632" spans="3:8" x14ac:dyDescent="0.2">
      <c r="C632"/>
      <c r="D632"/>
      <c r="E632"/>
      <c r="F632"/>
      <c r="G632"/>
      <c r="H632"/>
    </row>
    <row r="633" spans="3:8" x14ac:dyDescent="0.2">
      <c r="C633"/>
      <c r="D633"/>
      <c r="E633"/>
      <c r="F633"/>
      <c r="G633"/>
      <c r="H633"/>
    </row>
    <row r="634" spans="3:8" x14ac:dyDescent="0.2">
      <c r="C634"/>
      <c r="D634"/>
      <c r="E634"/>
      <c r="F634"/>
      <c r="G634"/>
      <c r="H634"/>
    </row>
    <row r="635" spans="3:8" x14ac:dyDescent="0.2">
      <c r="C635"/>
      <c r="D635"/>
      <c r="E635"/>
      <c r="F635"/>
      <c r="G635"/>
      <c r="H635"/>
    </row>
    <row r="636" spans="3:8" x14ac:dyDescent="0.2">
      <c r="C636"/>
      <c r="D636"/>
      <c r="E636"/>
      <c r="F636"/>
      <c r="G636"/>
      <c r="H636"/>
    </row>
    <row r="637" spans="3:8" x14ac:dyDescent="0.2">
      <c r="C637"/>
      <c r="D637"/>
      <c r="E637"/>
      <c r="F637"/>
      <c r="G637"/>
      <c r="H637"/>
    </row>
    <row r="638" spans="3:8" x14ac:dyDescent="0.2">
      <c r="C638"/>
      <c r="D638"/>
      <c r="E638"/>
      <c r="F638"/>
      <c r="G638"/>
      <c r="H638"/>
    </row>
    <row r="639" spans="3:8" x14ac:dyDescent="0.2">
      <c r="C639"/>
      <c r="D639"/>
      <c r="E639"/>
      <c r="F639"/>
      <c r="G639"/>
      <c r="H639"/>
    </row>
    <row r="640" spans="3:8" x14ac:dyDescent="0.2">
      <c r="C640"/>
      <c r="D640"/>
      <c r="E640"/>
      <c r="F640"/>
      <c r="G640"/>
      <c r="H640"/>
    </row>
    <row r="641" spans="3:8" x14ac:dyDescent="0.2">
      <c r="C641"/>
      <c r="D641"/>
      <c r="E641"/>
      <c r="F641"/>
      <c r="G641"/>
      <c r="H641"/>
    </row>
    <row r="642" spans="3:8" x14ac:dyDescent="0.2">
      <c r="C642"/>
      <c r="D642"/>
      <c r="E642"/>
      <c r="F642"/>
      <c r="G642"/>
      <c r="H642"/>
    </row>
    <row r="643" spans="3:8" x14ac:dyDescent="0.2">
      <c r="C643"/>
      <c r="D643"/>
      <c r="E643"/>
      <c r="F643"/>
      <c r="G643"/>
      <c r="H643"/>
    </row>
    <row r="644" spans="3:8" x14ac:dyDescent="0.2">
      <c r="C644"/>
      <c r="D644"/>
      <c r="E644"/>
      <c r="F644"/>
      <c r="G644"/>
      <c r="H644"/>
    </row>
    <row r="645" spans="3:8" x14ac:dyDescent="0.2">
      <c r="C645"/>
      <c r="D645"/>
      <c r="E645"/>
      <c r="F645"/>
      <c r="G645"/>
      <c r="H645"/>
    </row>
    <row r="646" spans="3:8" x14ac:dyDescent="0.2">
      <c r="C646"/>
      <c r="D646"/>
      <c r="E646"/>
      <c r="F646"/>
      <c r="G646"/>
      <c r="H646"/>
    </row>
    <row r="647" spans="3:8" x14ac:dyDescent="0.2">
      <c r="C647"/>
      <c r="D647"/>
      <c r="E647"/>
      <c r="F647"/>
      <c r="G647"/>
      <c r="H647"/>
    </row>
    <row r="648" spans="3:8" x14ac:dyDescent="0.2">
      <c r="C648"/>
      <c r="D648"/>
      <c r="E648"/>
      <c r="F648"/>
      <c r="G648"/>
      <c r="H648"/>
    </row>
    <row r="649" spans="3:8" x14ac:dyDescent="0.2">
      <c r="C649"/>
      <c r="D649"/>
      <c r="E649"/>
      <c r="F649"/>
      <c r="G649"/>
      <c r="H649"/>
    </row>
    <row r="650" spans="3:8" x14ac:dyDescent="0.2">
      <c r="C650"/>
      <c r="D650"/>
      <c r="E650"/>
      <c r="F650"/>
      <c r="G650"/>
      <c r="H650"/>
    </row>
    <row r="651" spans="3:8" x14ac:dyDescent="0.2">
      <c r="C651"/>
      <c r="D651"/>
      <c r="E651"/>
      <c r="F651"/>
      <c r="G651"/>
      <c r="H651"/>
    </row>
    <row r="652" spans="3:8" x14ac:dyDescent="0.2">
      <c r="C652"/>
      <c r="D652"/>
      <c r="E652"/>
      <c r="F652"/>
      <c r="G652"/>
      <c r="H652"/>
    </row>
    <row r="653" spans="3:8" x14ac:dyDescent="0.2">
      <c r="C653"/>
      <c r="D653"/>
      <c r="E653"/>
      <c r="F653"/>
      <c r="G653"/>
      <c r="H653"/>
    </row>
    <row r="654" spans="3:8" x14ac:dyDescent="0.2">
      <c r="C654"/>
      <c r="D654"/>
      <c r="E654"/>
      <c r="F654"/>
      <c r="G654"/>
      <c r="H654"/>
    </row>
    <row r="655" spans="3:8" x14ac:dyDescent="0.2">
      <c r="C655"/>
      <c r="D655"/>
      <c r="E655"/>
      <c r="F655"/>
      <c r="G655"/>
      <c r="H655"/>
    </row>
    <row r="656" spans="3:8" x14ac:dyDescent="0.2">
      <c r="C656"/>
      <c r="D656"/>
      <c r="E656"/>
      <c r="F656"/>
      <c r="G656"/>
      <c r="H656"/>
    </row>
    <row r="657" spans="3:8" x14ac:dyDescent="0.2">
      <c r="C657"/>
      <c r="D657"/>
      <c r="E657"/>
      <c r="F657"/>
      <c r="G657"/>
      <c r="H657"/>
    </row>
    <row r="658" spans="3:8" x14ac:dyDescent="0.2">
      <c r="C658"/>
      <c r="D658"/>
      <c r="E658"/>
      <c r="F658"/>
      <c r="G658"/>
      <c r="H658"/>
    </row>
    <row r="659" spans="3:8" x14ac:dyDescent="0.2">
      <c r="C659"/>
      <c r="D659"/>
      <c r="E659"/>
      <c r="F659"/>
      <c r="G659"/>
      <c r="H659"/>
    </row>
    <row r="660" spans="3:8" x14ac:dyDescent="0.2">
      <c r="C660"/>
      <c r="D660"/>
      <c r="E660"/>
      <c r="F660"/>
      <c r="G660"/>
      <c r="H660"/>
    </row>
    <row r="661" spans="3:8" x14ac:dyDescent="0.2">
      <c r="C661"/>
      <c r="D661"/>
      <c r="E661"/>
      <c r="F661"/>
      <c r="G661"/>
      <c r="H661"/>
    </row>
    <row r="662" spans="3:8" x14ac:dyDescent="0.2">
      <c r="C662"/>
      <c r="D662"/>
      <c r="E662"/>
      <c r="F662"/>
      <c r="G662"/>
      <c r="H662"/>
    </row>
    <row r="663" spans="3:8" x14ac:dyDescent="0.2">
      <c r="C663"/>
      <c r="D663"/>
      <c r="E663"/>
      <c r="F663"/>
      <c r="G663"/>
      <c r="H663"/>
    </row>
    <row r="664" spans="3:8" x14ac:dyDescent="0.2">
      <c r="C664"/>
      <c r="D664"/>
      <c r="E664"/>
      <c r="F664"/>
      <c r="G664"/>
      <c r="H664"/>
    </row>
    <row r="665" spans="3:8" x14ac:dyDescent="0.2">
      <c r="C665"/>
      <c r="D665"/>
      <c r="E665"/>
      <c r="F665"/>
      <c r="G665"/>
      <c r="H665"/>
    </row>
    <row r="666" spans="3:8" x14ac:dyDescent="0.2">
      <c r="C666"/>
      <c r="D666"/>
      <c r="E666"/>
      <c r="F666"/>
      <c r="G666"/>
      <c r="H666"/>
    </row>
    <row r="667" spans="3:8" x14ac:dyDescent="0.2">
      <c r="C667"/>
      <c r="D667"/>
      <c r="E667"/>
      <c r="F667"/>
      <c r="G667"/>
      <c r="H667"/>
    </row>
    <row r="668" spans="3:8" x14ac:dyDescent="0.2">
      <c r="C668"/>
      <c r="D668"/>
      <c r="E668"/>
      <c r="F668"/>
      <c r="G668"/>
      <c r="H668"/>
    </row>
    <row r="669" spans="3:8" x14ac:dyDescent="0.2">
      <c r="C669"/>
      <c r="D669"/>
      <c r="E669"/>
      <c r="F669"/>
      <c r="G669"/>
      <c r="H669"/>
    </row>
    <row r="670" spans="3:8" x14ac:dyDescent="0.2">
      <c r="C670"/>
      <c r="D670"/>
      <c r="E670"/>
      <c r="F670"/>
      <c r="G670"/>
      <c r="H670"/>
    </row>
    <row r="671" spans="3:8" x14ac:dyDescent="0.2">
      <c r="C671"/>
      <c r="D671"/>
      <c r="E671"/>
      <c r="F671"/>
      <c r="G671"/>
      <c r="H671"/>
    </row>
    <row r="672" spans="3:8" x14ac:dyDescent="0.2">
      <c r="C672"/>
      <c r="D672"/>
      <c r="E672"/>
      <c r="F672"/>
      <c r="G672"/>
      <c r="H672"/>
    </row>
    <row r="673" spans="3:8" x14ac:dyDescent="0.2">
      <c r="C673"/>
      <c r="D673"/>
      <c r="E673"/>
      <c r="F673"/>
      <c r="G673"/>
      <c r="H673"/>
    </row>
    <row r="674" spans="3:8" x14ac:dyDescent="0.2">
      <c r="C674"/>
      <c r="D674"/>
      <c r="E674"/>
      <c r="F674"/>
      <c r="G674"/>
      <c r="H674"/>
    </row>
    <row r="675" spans="3:8" x14ac:dyDescent="0.2">
      <c r="C675"/>
      <c r="D675"/>
      <c r="E675"/>
      <c r="F675"/>
      <c r="G675"/>
      <c r="H675"/>
    </row>
    <row r="676" spans="3:8" x14ac:dyDescent="0.2">
      <c r="C676"/>
      <c r="D676"/>
      <c r="E676"/>
      <c r="F676"/>
      <c r="G676"/>
      <c r="H676"/>
    </row>
    <row r="677" spans="3:8" x14ac:dyDescent="0.2">
      <c r="C677"/>
      <c r="D677"/>
      <c r="E677"/>
      <c r="F677"/>
      <c r="G677"/>
      <c r="H677"/>
    </row>
    <row r="678" spans="3:8" x14ac:dyDescent="0.2">
      <c r="C678"/>
      <c r="D678"/>
      <c r="E678"/>
      <c r="F678"/>
      <c r="G678"/>
      <c r="H678"/>
    </row>
    <row r="679" spans="3:8" x14ac:dyDescent="0.2">
      <c r="C679"/>
      <c r="D679"/>
      <c r="E679"/>
      <c r="F679"/>
      <c r="G679"/>
      <c r="H679"/>
    </row>
    <row r="680" spans="3:8" x14ac:dyDescent="0.2">
      <c r="C680"/>
      <c r="D680"/>
      <c r="E680"/>
      <c r="F680"/>
      <c r="G680"/>
      <c r="H680"/>
    </row>
    <row r="681" spans="3:8" x14ac:dyDescent="0.2">
      <c r="C681"/>
      <c r="D681"/>
      <c r="E681"/>
      <c r="F681"/>
      <c r="G681"/>
      <c r="H681"/>
    </row>
    <row r="682" spans="3:8" x14ac:dyDescent="0.2">
      <c r="C682"/>
      <c r="D682"/>
      <c r="E682"/>
      <c r="F682"/>
      <c r="G682"/>
      <c r="H682"/>
    </row>
    <row r="683" spans="3:8" x14ac:dyDescent="0.2">
      <c r="C683"/>
      <c r="D683"/>
      <c r="E683"/>
      <c r="F683"/>
      <c r="G683"/>
      <c r="H683"/>
    </row>
    <row r="684" spans="3:8" x14ac:dyDescent="0.2">
      <c r="C684"/>
      <c r="D684"/>
      <c r="E684"/>
      <c r="F684"/>
      <c r="G684"/>
      <c r="H684"/>
    </row>
    <row r="685" spans="3:8" x14ac:dyDescent="0.2">
      <c r="C685"/>
      <c r="D685"/>
      <c r="E685"/>
      <c r="F685"/>
      <c r="G685"/>
      <c r="H685"/>
    </row>
    <row r="686" spans="3:8" x14ac:dyDescent="0.2">
      <c r="C686"/>
      <c r="D686"/>
      <c r="E686"/>
      <c r="F686"/>
      <c r="G686"/>
      <c r="H686"/>
    </row>
    <row r="687" spans="3:8" x14ac:dyDescent="0.2">
      <c r="C687"/>
      <c r="D687"/>
      <c r="E687"/>
      <c r="F687"/>
      <c r="G687"/>
      <c r="H687"/>
    </row>
    <row r="688" spans="3:8" x14ac:dyDescent="0.2">
      <c r="C688"/>
      <c r="D688"/>
      <c r="E688"/>
      <c r="F688"/>
      <c r="G688"/>
      <c r="H688"/>
    </row>
    <row r="689" spans="3:8" x14ac:dyDescent="0.2">
      <c r="C689"/>
      <c r="D689"/>
      <c r="E689"/>
      <c r="F689"/>
      <c r="G689"/>
      <c r="H689"/>
    </row>
    <row r="690" spans="3:8" x14ac:dyDescent="0.2">
      <c r="C690"/>
      <c r="D690"/>
      <c r="E690"/>
      <c r="F690"/>
      <c r="G690"/>
      <c r="H690"/>
    </row>
    <row r="691" spans="3:8" x14ac:dyDescent="0.2">
      <c r="C691"/>
      <c r="D691"/>
      <c r="E691"/>
      <c r="F691"/>
      <c r="G691"/>
      <c r="H691"/>
    </row>
    <row r="692" spans="3:8" x14ac:dyDescent="0.2">
      <c r="C692"/>
      <c r="D692"/>
      <c r="E692"/>
      <c r="F692"/>
      <c r="G692"/>
      <c r="H692"/>
    </row>
    <row r="693" spans="3:8" x14ac:dyDescent="0.2">
      <c r="C693"/>
      <c r="D693"/>
      <c r="E693"/>
      <c r="F693"/>
      <c r="G693"/>
      <c r="H693"/>
    </row>
    <row r="694" spans="3:8" x14ac:dyDescent="0.2">
      <c r="C694"/>
      <c r="D694"/>
      <c r="E694"/>
      <c r="F694"/>
      <c r="G694"/>
      <c r="H694"/>
    </row>
    <row r="695" spans="3:8" x14ac:dyDescent="0.2">
      <c r="C695"/>
      <c r="D695"/>
      <c r="E695"/>
      <c r="F695"/>
      <c r="G695"/>
      <c r="H695"/>
    </row>
    <row r="696" spans="3:8" x14ac:dyDescent="0.2">
      <c r="C696"/>
      <c r="D696"/>
      <c r="E696"/>
      <c r="F696"/>
      <c r="G696"/>
      <c r="H696"/>
    </row>
    <row r="697" spans="3:8" x14ac:dyDescent="0.2">
      <c r="C697"/>
      <c r="D697"/>
      <c r="E697"/>
      <c r="F697"/>
      <c r="G697"/>
      <c r="H697"/>
    </row>
    <row r="698" spans="3:8" x14ac:dyDescent="0.2">
      <c r="C698"/>
      <c r="D698"/>
      <c r="E698"/>
      <c r="F698"/>
      <c r="G698"/>
      <c r="H698"/>
    </row>
    <row r="699" spans="3:8" x14ac:dyDescent="0.2">
      <c r="C699"/>
      <c r="D699"/>
      <c r="E699"/>
      <c r="F699"/>
      <c r="G699"/>
      <c r="H699"/>
    </row>
    <row r="700" spans="3:8" x14ac:dyDescent="0.2">
      <c r="C700"/>
      <c r="D700"/>
      <c r="E700"/>
      <c r="F700"/>
      <c r="G700"/>
      <c r="H700"/>
    </row>
    <row r="701" spans="3:8" x14ac:dyDescent="0.2">
      <c r="C701"/>
      <c r="D701"/>
      <c r="E701"/>
      <c r="F701"/>
      <c r="G701"/>
      <c r="H701"/>
    </row>
    <row r="702" spans="3:8" x14ac:dyDescent="0.2">
      <c r="C702"/>
      <c r="D702"/>
      <c r="E702"/>
      <c r="F702"/>
      <c r="G702"/>
      <c r="H702"/>
    </row>
    <row r="703" spans="3:8" x14ac:dyDescent="0.2">
      <c r="C703"/>
      <c r="D703"/>
      <c r="E703"/>
      <c r="F703"/>
      <c r="G703"/>
      <c r="H703"/>
    </row>
    <row r="704" spans="3:8" x14ac:dyDescent="0.2">
      <c r="C704"/>
      <c r="D704"/>
      <c r="E704"/>
      <c r="F704"/>
      <c r="G704"/>
      <c r="H704"/>
    </row>
    <row r="705" spans="3:8" x14ac:dyDescent="0.2">
      <c r="C705"/>
      <c r="D705"/>
      <c r="E705"/>
      <c r="F705"/>
      <c r="G705"/>
      <c r="H705"/>
    </row>
    <row r="706" spans="3:8" x14ac:dyDescent="0.2">
      <c r="C706"/>
      <c r="D706"/>
      <c r="E706"/>
      <c r="F706"/>
      <c r="G706"/>
      <c r="H706"/>
    </row>
    <row r="707" spans="3:8" x14ac:dyDescent="0.2">
      <c r="C707"/>
      <c r="D707"/>
      <c r="E707"/>
      <c r="F707"/>
      <c r="G707"/>
      <c r="H707"/>
    </row>
    <row r="708" spans="3:8" x14ac:dyDescent="0.2">
      <c r="C708"/>
      <c r="D708"/>
      <c r="E708"/>
      <c r="F708"/>
      <c r="G708"/>
      <c r="H708"/>
    </row>
    <row r="709" spans="3:8" x14ac:dyDescent="0.2">
      <c r="C709"/>
      <c r="D709"/>
      <c r="E709"/>
      <c r="F709"/>
      <c r="G709"/>
      <c r="H709"/>
    </row>
    <row r="710" spans="3:8" x14ac:dyDescent="0.2">
      <c r="C710"/>
      <c r="D710"/>
      <c r="E710"/>
      <c r="F710"/>
      <c r="G710"/>
      <c r="H710"/>
    </row>
    <row r="711" spans="3:8" x14ac:dyDescent="0.2">
      <c r="C711"/>
      <c r="D711"/>
      <c r="E711"/>
      <c r="F711"/>
      <c r="G711"/>
      <c r="H711"/>
    </row>
    <row r="712" spans="3:8" x14ac:dyDescent="0.2">
      <c r="C712"/>
      <c r="D712"/>
      <c r="E712"/>
      <c r="F712"/>
      <c r="G712"/>
      <c r="H712"/>
    </row>
    <row r="713" spans="3:8" x14ac:dyDescent="0.2">
      <c r="C713"/>
      <c r="D713"/>
      <c r="E713"/>
      <c r="F713"/>
      <c r="G713"/>
      <c r="H713"/>
    </row>
    <row r="714" spans="3:8" x14ac:dyDescent="0.2">
      <c r="C714"/>
      <c r="D714"/>
      <c r="E714"/>
      <c r="F714"/>
      <c r="G714"/>
      <c r="H714"/>
    </row>
    <row r="715" spans="3:8" x14ac:dyDescent="0.2">
      <c r="C715"/>
      <c r="D715"/>
      <c r="E715"/>
      <c r="F715"/>
      <c r="G715"/>
      <c r="H715"/>
    </row>
    <row r="716" spans="3:8" x14ac:dyDescent="0.2">
      <c r="C716"/>
      <c r="D716"/>
      <c r="E716"/>
      <c r="F716"/>
      <c r="G716"/>
      <c r="H716"/>
    </row>
    <row r="717" spans="3:8" x14ac:dyDescent="0.2">
      <c r="C717"/>
      <c r="D717"/>
      <c r="E717"/>
      <c r="F717"/>
      <c r="G717"/>
      <c r="H717"/>
    </row>
    <row r="718" spans="3:8" x14ac:dyDescent="0.2">
      <c r="C718"/>
      <c r="D718"/>
      <c r="E718"/>
      <c r="F718"/>
      <c r="G718"/>
      <c r="H718"/>
    </row>
    <row r="719" spans="3:8" x14ac:dyDescent="0.2">
      <c r="C719"/>
      <c r="D719"/>
      <c r="E719"/>
      <c r="F719"/>
      <c r="G719"/>
      <c r="H719"/>
    </row>
    <row r="720" spans="3:8" x14ac:dyDescent="0.2">
      <c r="C720"/>
      <c r="D720"/>
      <c r="E720"/>
      <c r="F720"/>
      <c r="G720"/>
      <c r="H720"/>
    </row>
    <row r="721" spans="3:8" x14ac:dyDescent="0.2">
      <c r="C721"/>
      <c r="D721"/>
      <c r="E721"/>
      <c r="F721"/>
      <c r="G721"/>
      <c r="H721"/>
    </row>
    <row r="722" spans="3:8" x14ac:dyDescent="0.2">
      <c r="C722"/>
      <c r="D722"/>
      <c r="E722"/>
      <c r="F722"/>
      <c r="G722"/>
      <c r="H722"/>
    </row>
    <row r="723" spans="3:8" x14ac:dyDescent="0.2">
      <c r="C723"/>
      <c r="D723"/>
      <c r="E723"/>
      <c r="F723"/>
      <c r="G723"/>
      <c r="H723"/>
    </row>
    <row r="724" spans="3:8" x14ac:dyDescent="0.2">
      <c r="C724"/>
      <c r="D724"/>
      <c r="E724"/>
      <c r="F724"/>
      <c r="G724"/>
      <c r="H724"/>
    </row>
    <row r="725" spans="3:8" x14ac:dyDescent="0.2">
      <c r="C725"/>
      <c r="D725"/>
      <c r="E725"/>
      <c r="F725"/>
      <c r="G725"/>
      <c r="H725"/>
    </row>
    <row r="726" spans="3:8" x14ac:dyDescent="0.2">
      <c r="C726"/>
      <c r="D726"/>
      <c r="E726"/>
      <c r="F726"/>
      <c r="G726"/>
      <c r="H726"/>
    </row>
    <row r="727" spans="3:8" x14ac:dyDescent="0.2">
      <c r="C727"/>
      <c r="D727"/>
      <c r="E727"/>
      <c r="F727"/>
      <c r="G727"/>
      <c r="H727"/>
    </row>
    <row r="728" spans="3:8" x14ac:dyDescent="0.2">
      <c r="C728"/>
      <c r="D728"/>
      <c r="E728"/>
      <c r="F728"/>
      <c r="G728"/>
      <c r="H728"/>
    </row>
    <row r="729" spans="3:8" x14ac:dyDescent="0.2">
      <c r="C729"/>
      <c r="D729"/>
      <c r="E729"/>
      <c r="F729"/>
      <c r="G729"/>
      <c r="H729"/>
    </row>
    <row r="730" spans="3:8" x14ac:dyDescent="0.2">
      <c r="C730"/>
      <c r="D730"/>
      <c r="E730"/>
      <c r="F730"/>
      <c r="G730"/>
      <c r="H730"/>
    </row>
    <row r="731" spans="3:8" x14ac:dyDescent="0.2">
      <c r="C731"/>
      <c r="D731"/>
      <c r="E731"/>
      <c r="F731"/>
      <c r="G731"/>
      <c r="H731"/>
    </row>
    <row r="732" spans="3:8" x14ac:dyDescent="0.2">
      <c r="C732"/>
      <c r="D732"/>
      <c r="E732"/>
      <c r="F732"/>
      <c r="G732"/>
      <c r="H732"/>
    </row>
    <row r="733" spans="3:8" x14ac:dyDescent="0.2">
      <c r="C733"/>
      <c r="D733"/>
      <c r="E733"/>
      <c r="F733"/>
      <c r="G733"/>
      <c r="H733"/>
    </row>
    <row r="734" spans="3:8" x14ac:dyDescent="0.2">
      <c r="C734"/>
      <c r="D734"/>
      <c r="E734"/>
      <c r="F734"/>
      <c r="G734"/>
      <c r="H734"/>
    </row>
    <row r="735" spans="3:8" x14ac:dyDescent="0.2">
      <c r="C735"/>
      <c r="D735"/>
      <c r="E735"/>
      <c r="F735"/>
      <c r="G735"/>
      <c r="H735"/>
    </row>
    <row r="736" spans="3:8" x14ac:dyDescent="0.2">
      <c r="C736"/>
      <c r="D736"/>
      <c r="E736"/>
      <c r="F736"/>
      <c r="G736"/>
      <c r="H736"/>
    </row>
    <row r="737" spans="3:8" x14ac:dyDescent="0.2">
      <c r="C737"/>
      <c r="D737"/>
      <c r="E737"/>
      <c r="F737"/>
      <c r="G737"/>
      <c r="H737"/>
    </row>
    <row r="738" spans="3:8" x14ac:dyDescent="0.2">
      <c r="C738"/>
      <c r="D738"/>
      <c r="E738"/>
      <c r="F738"/>
      <c r="G738"/>
      <c r="H738"/>
    </row>
    <row r="739" spans="3:8" x14ac:dyDescent="0.2">
      <c r="C739"/>
      <c r="D739"/>
      <c r="E739"/>
      <c r="F739"/>
      <c r="G739"/>
      <c r="H739"/>
    </row>
    <row r="740" spans="3:8" x14ac:dyDescent="0.2">
      <c r="C740"/>
      <c r="D740"/>
      <c r="E740"/>
      <c r="F740"/>
      <c r="G740"/>
      <c r="H740"/>
    </row>
    <row r="741" spans="3:8" x14ac:dyDescent="0.2">
      <c r="C741"/>
      <c r="D741"/>
      <c r="E741"/>
      <c r="F741"/>
      <c r="G741"/>
      <c r="H741"/>
    </row>
    <row r="742" spans="3:8" x14ac:dyDescent="0.2">
      <c r="C742"/>
      <c r="D742"/>
      <c r="E742"/>
      <c r="F742"/>
      <c r="G742"/>
      <c r="H742"/>
    </row>
    <row r="743" spans="3:8" x14ac:dyDescent="0.2">
      <c r="C743"/>
      <c r="D743"/>
      <c r="E743"/>
      <c r="F743"/>
      <c r="G743"/>
      <c r="H743"/>
    </row>
    <row r="744" spans="3:8" x14ac:dyDescent="0.2">
      <c r="C744"/>
      <c r="D744"/>
      <c r="E744"/>
      <c r="F744"/>
      <c r="G744"/>
      <c r="H744"/>
    </row>
    <row r="745" spans="3:8" x14ac:dyDescent="0.2">
      <c r="C745"/>
      <c r="D745"/>
      <c r="E745"/>
      <c r="F745"/>
      <c r="G745"/>
      <c r="H745"/>
    </row>
    <row r="746" spans="3:8" x14ac:dyDescent="0.2">
      <c r="C746"/>
      <c r="D746"/>
      <c r="E746"/>
      <c r="F746"/>
      <c r="G746"/>
      <c r="H746"/>
    </row>
    <row r="747" spans="3:8" x14ac:dyDescent="0.2">
      <c r="C747"/>
      <c r="D747"/>
      <c r="E747"/>
      <c r="F747"/>
      <c r="G747"/>
      <c r="H747"/>
    </row>
    <row r="748" spans="3:8" x14ac:dyDescent="0.2">
      <c r="C748"/>
      <c r="D748"/>
      <c r="E748"/>
      <c r="F748"/>
      <c r="G748"/>
      <c r="H748"/>
    </row>
    <row r="749" spans="3:8" x14ac:dyDescent="0.2">
      <c r="C749"/>
      <c r="D749"/>
      <c r="E749"/>
      <c r="F749"/>
      <c r="G749"/>
      <c r="H749"/>
    </row>
    <row r="750" spans="3:8" x14ac:dyDescent="0.2">
      <c r="C750"/>
      <c r="D750"/>
      <c r="E750"/>
      <c r="F750"/>
      <c r="G750"/>
      <c r="H750"/>
    </row>
    <row r="751" spans="3:8" x14ac:dyDescent="0.2">
      <c r="C751"/>
      <c r="D751"/>
      <c r="E751"/>
      <c r="F751"/>
      <c r="G751"/>
      <c r="H751"/>
    </row>
    <row r="752" spans="3:8" x14ac:dyDescent="0.2">
      <c r="C752"/>
      <c r="D752"/>
      <c r="E752"/>
      <c r="F752"/>
      <c r="G752"/>
      <c r="H752"/>
    </row>
    <row r="753" spans="3:8" x14ac:dyDescent="0.2">
      <c r="C753"/>
      <c r="D753"/>
      <c r="E753"/>
      <c r="F753"/>
      <c r="G753"/>
      <c r="H753"/>
    </row>
    <row r="754" spans="3:8" x14ac:dyDescent="0.2">
      <c r="C754"/>
      <c r="D754"/>
      <c r="E754"/>
      <c r="F754"/>
      <c r="G754"/>
      <c r="H754"/>
    </row>
    <row r="755" spans="3:8" x14ac:dyDescent="0.2">
      <c r="C755"/>
      <c r="D755"/>
      <c r="E755"/>
      <c r="F755"/>
      <c r="G755"/>
      <c r="H755"/>
    </row>
    <row r="756" spans="3:8" x14ac:dyDescent="0.2">
      <c r="C756"/>
      <c r="D756"/>
      <c r="E756"/>
      <c r="F756"/>
      <c r="G756"/>
      <c r="H756"/>
    </row>
    <row r="757" spans="3:8" x14ac:dyDescent="0.2">
      <c r="C757"/>
      <c r="D757"/>
      <c r="E757"/>
      <c r="F757"/>
      <c r="G757"/>
      <c r="H757"/>
    </row>
    <row r="758" spans="3:8" x14ac:dyDescent="0.2">
      <c r="C758"/>
      <c r="D758"/>
      <c r="E758"/>
      <c r="F758"/>
      <c r="G758"/>
      <c r="H758"/>
    </row>
    <row r="759" spans="3:8" x14ac:dyDescent="0.2">
      <c r="C759"/>
      <c r="D759"/>
      <c r="E759"/>
      <c r="F759"/>
      <c r="G759"/>
      <c r="H759"/>
    </row>
    <row r="760" spans="3:8" x14ac:dyDescent="0.2">
      <c r="C760"/>
      <c r="D760"/>
      <c r="E760"/>
      <c r="F760"/>
      <c r="G760"/>
      <c r="H760"/>
    </row>
    <row r="761" spans="3:8" x14ac:dyDescent="0.2">
      <c r="C761"/>
      <c r="D761"/>
      <c r="E761"/>
      <c r="F761"/>
      <c r="G761"/>
      <c r="H761"/>
    </row>
    <row r="762" spans="3:8" x14ac:dyDescent="0.2">
      <c r="C762"/>
      <c r="D762"/>
      <c r="E762"/>
      <c r="F762"/>
      <c r="G762"/>
      <c r="H762"/>
    </row>
    <row r="763" spans="3:8" x14ac:dyDescent="0.2">
      <c r="C763"/>
      <c r="D763"/>
      <c r="E763"/>
      <c r="F763"/>
      <c r="G763"/>
      <c r="H763"/>
    </row>
    <row r="764" spans="3:8" x14ac:dyDescent="0.2">
      <c r="C764"/>
      <c r="D764"/>
      <c r="E764"/>
      <c r="F764"/>
      <c r="G764"/>
      <c r="H764"/>
    </row>
    <row r="765" spans="3:8" x14ac:dyDescent="0.2">
      <c r="C765"/>
      <c r="D765"/>
      <c r="E765"/>
      <c r="F765"/>
      <c r="G765"/>
      <c r="H765"/>
    </row>
    <row r="766" spans="3:8" x14ac:dyDescent="0.2">
      <c r="C766"/>
      <c r="D766"/>
      <c r="E766"/>
      <c r="F766"/>
      <c r="G766"/>
      <c r="H766"/>
    </row>
    <row r="767" spans="3:8" x14ac:dyDescent="0.2">
      <c r="C767"/>
      <c r="D767"/>
      <c r="E767"/>
      <c r="F767"/>
      <c r="G767"/>
      <c r="H767"/>
    </row>
    <row r="768" spans="3:8" x14ac:dyDescent="0.2">
      <c r="C768"/>
      <c r="D768"/>
      <c r="E768"/>
      <c r="F768"/>
      <c r="G768"/>
      <c r="H768"/>
    </row>
    <row r="769" spans="3:8" x14ac:dyDescent="0.2">
      <c r="C769"/>
      <c r="D769"/>
      <c r="E769"/>
      <c r="F769"/>
      <c r="G769"/>
      <c r="H769"/>
    </row>
    <row r="770" spans="3:8" x14ac:dyDescent="0.2">
      <c r="C770"/>
      <c r="D770"/>
      <c r="E770"/>
      <c r="F770"/>
      <c r="G770"/>
      <c r="H770"/>
    </row>
    <row r="771" spans="3:8" x14ac:dyDescent="0.2">
      <c r="C771"/>
      <c r="D771"/>
      <c r="E771"/>
      <c r="F771"/>
      <c r="G771"/>
      <c r="H771"/>
    </row>
    <row r="772" spans="3:8" x14ac:dyDescent="0.2">
      <c r="C772"/>
      <c r="D772"/>
      <c r="E772"/>
      <c r="F772"/>
      <c r="G772"/>
      <c r="H772"/>
    </row>
    <row r="773" spans="3:8" x14ac:dyDescent="0.2">
      <c r="C773"/>
      <c r="D773"/>
      <c r="E773"/>
      <c r="F773"/>
      <c r="G773"/>
      <c r="H773"/>
    </row>
    <row r="774" spans="3:8" x14ac:dyDescent="0.2">
      <c r="C774"/>
      <c r="D774"/>
      <c r="E774"/>
      <c r="F774"/>
      <c r="G774"/>
      <c r="H774"/>
    </row>
    <row r="775" spans="3:8" x14ac:dyDescent="0.2">
      <c r="C775"/>
      <c r="D775"/>
      <c r="E775"/>
      <c r="F775"/>
      <c r="G775"/>
      <c r="H775"/>
    </row>
    <row r="776" spans="3:8" x14ac:dyDescent="0.2">
      <c r="C776"/>
      <c r="D776"/>
      <c r="E776"/>
      <c r="F776"/>
      <c r="G776"/>
      <c r="H776"/>
    </row>
    <row r="777" spans="3:8" x14ac:dyDescent="0.2">
      <c r="C777"/>
      <c r="D777"/>
      <c r="E777"/>
      <c r="F777"/>
      <c r="G777"/>
      <c r="H777"/>
    </row>
    <row r="778" spans="3:8" x14ac:dyDescent="0.2">
      <c r="C778"/>
      <c r="D778"/>
      <c r="E778"/>
      <c r="F778"/>
      <c r="G778"/>
      <c r="H778"/>
    </row>
    <row r="779" spans="3:8" x14ac:dyDescent="0.2">
      <c r="C779"/>
      <c r="D779"/>
      <c r="E779"/>
      <c r="F779"/>
      <c r="G779"/>
      <c r="H779"/>
    </row>
    <row r="780" spans="3:8" x14ac:dyDescent="0.2">
      <c r="C780"/>
      <c r="D780"/>
      <c r="E780"/>
      <c r="F780"/>
      <c r="G780"/>
      <c r="H780"/>
    </row>
    <row r="781" spans="3:8" x14ac:dyDescent="0.2">
      <c r="C781"/>
      <c r="D781"/>
      <c r="E781"/>
      <c r="F781"/>
      <c r="G781"/>
      <c r="H781"/>
    </row>
    <row r="782" spans="3:8" x14ac:dyDescent="0.2">
      <c r="C782"/>
      <c r="D782"/>
      <c r="E782"/>
      <c r="F782"/>
      <c r="G782"/>
      <c r="H782"/>
    </row>
    <row r="783" spans="3:8" x14ac:dyDescent="0.2">
      <c r="C783"/>
      <c r="D783"/>
      <c r="E783"/>
      <c r="F783"/>
      <c r="G783"/>
      <c r="H783"/>
    </row>
    <row r="784" spans="3:8" x14ac:dyDescent="0.2">
      <c r="C784"/>
      <c r="D784"/>
      <c r="E784"/>
      <c r="F784"/>
      <c r="G784"/>
      <c r="H784"/>
    </row>
    <row r="785" spans="3:8" x14ac:dyDescent="0.2">
      <c r="C785"/>
      <c r="D785"/>
      <c r="E785"/>
      <c r="F785"/>
      <c r="G785"/>
      <c r="H785"/>
    </row>
    <row r="786" spans="3:8" x14ac:dyDescent="0.2">
      <c r="C786"/>
      <c r="D786"/>
      <c r="E786"/>
      <c r="F786"/>
      <c r="G786"/>
      <c r="H786"/>
    </row>
    <row r="787" spans="3:8" x14ac:dyDescent="0.2">
      <c r="C787"/>
      <c r="D787"/>
      <c r="E787"/>
      <c r="F787"/>
      <c r="G787"/>
      <c r="H787"/>
    </row>
    <row r="788" spans="3:8" x14ac:dyDescent="0.2">
      <c r="C788"/>
      <c r="D788"/>
      <c r="E788"/>
      <c r="F788"/>
      <c r="G788"/>
      <c r="H788"/>
    </row>
    <row r="789" spans="3:8" x14ac:dyDescent="0.2">
      <c r="C789"/>
      <c r="D789"/>
      <c r="E789"/>
      <c r="F789"/>
      <c r="G789"/>
      <c r="H789"/>
    </row>
    <row r="790" spans="3:8" x14ac:dyDescent="0.2">
      <c r="C790"/>
      <c r="D790"/>
      <c r="E790"/>
      <c r="F790"/>
      <c r="G790"/>
      <c r="H790"/>
    </row>
    <row r="791" spans="3:8" x14ac:dyDescent="0.2">
      <c r="C791"/>
      <c r="D791"/>
      <c r="E791"/>
      <c r="F791"/>
      <c r="G791"/>
      <c r="H791"/>
    </row>
    <row r="792" spans="3:8" x14ac:dyDescent="0.2">
      <c r="C792"/>
      <c r="D792"/>
      <c r="E792"/>
      <c r="F792"/>
      <c r="G792"/>
      <c r="H792"/>
    </row>
    <row r="793" spans="3:8" x14ac:dyDescent="0.2">
      <c r="C793"/>
      <c r="D793"/>
      <c r="E793"/>
      <c r="F793"/>
      <c r="G793"/>
      <c r="H793"/>
    </row>
    <row r="794" spans="3:8" x14ac:dyDescent="0.2">
      <c r="C794"/>
      <c r="D794"/>
      <c r="E794"/>
      <c r="F794"/>
      <c r="G794"/>
      <c r="H794"/>
    </row>
    <row r="795" spans="3:8" x14ac:dyDescent="0.2">
      <c r="C795"/>
      <c r="D795"/>
      <c r="E795"/>
      <c r="F795"/>
      <c r="G795"/>
      <c r="H795"/>
    </row>
    <row r="796" spans="3:8" x14ac:dyDescent="0.2">
      <c r="C796"/>
      <c r="D796"/>
      <c r="E796"/>
      <c r="F796"/>
      <c r="G796"/>
      <c r="H796"/>
    </row>
    <row r="797" spans="3:8" x14ac:dyDescent="0.2">
      <c r="C797"/>
      <c r="D797"/>
      <c r="E797"/>
      <c r="F797"/>
      <c r="G797"/>
      <c r="H797"/>
    </row>
    <row r="798" spans="3:8" x14ac:dyDescent="0.2">
      <c r="C798"/>
      <c r="D798"/>
      <c r="E798"/>
      <c r="F798"/>
      <c r="G798"/>
      <c r="H798"/>
    </row>
    <row r="799" spans="3:8" x14ac:dyDescent="0.2">
      <c r="C799"/>
      <c r="D799"/>
      <c r="E799"/>
      <c r="F799"/>
      <c r="G799"/>
      <c r="H799"/>
    </row>
    <row r="800" spans="3:8" x14ac:dyDescent="0.2">
      <c r="C800"/>
      <c r="D800"/>
      <c r="E800"/>
      <c r="F800"/>
      <c r="G800"/>
      <c r="H800"/>
    </row>
    <row r="801" spans="3:8" x14ac:dyDescent="0.2">
      <c r="C801"/>
      <c r="D801"/>
      <c r="E801"/>
      <c r="F801"/>
      <c r="G801"/>
      <c r="H801"/>
    </row>
    <row r="802" spans="3:8" x14ac:dyDescent="0.2">
      <c r="C802"/>
      <c r="D802"/>
      <c r="E802"/>
      <c r="F802"/>
      <c r="G802"/>
      <c r="H802"/>
    </row>
    <row r="803" spans="3:8" x14ac:dyDescent="0.2">
      <c r="C803"/>
      <c r="D803"/>
      <c r="E803"/>
      <c r="F803"/>
      <c r="G803"/>
      <c r="H803"/>
    </row>
    <row r="804" spans="3:8" x14ac:dyDescent="0.2">
      <c r="C804"/>
      <c r="D804"/>
      <c r="E804"/>
      <c r="F804"/>
      <c r="G804"/>
      <c r="H804"/>
    </row>
    <row r="805" spans="3:8" x14ac:dyDescent="0.2">
      <c r="C805"/>
      <c r="D805"/>
      <c r="E805"/>
      <c r="F805"/>
      <c r="G805"/>
      <c r="H805"/>
    </row>
    <row r="806" spans="3:8" x14ac:dyDescent="0.2">
      <c r="C806"/>
      <c r="D806"/>
      <c r="E806"/>
      <c r="F806"/>
      <c r="G806"/>
      <c r="H806"/>
    </row>
    <row r="807" spans="3:8" x14ac:dyDescent="0.2">
      <c r="C807"/>
      <c r="D807"/>
      <c r="E807"/>
      <c r="F807"/>
      <c r="G807"/>
      <c r="H807"/>
    </row>
    <row r="808" spans="3:8" x14ac:dyDescent="0.2">
      <c r="C808"/>
      <c r="D808"/>
      <c r="E808"/>
      <c r="F808"/>
      <c r="G808"/>
      <c r="H808"/>
    </row>
    <row r="809" spans="3:8" x14ac:dyDescent="0.2">
      <c r="C809"/>
      <c r="D809"/>
      <c r="E809"/>
      <c r="F809"/>
      <c r="G809"/>
      <c r="H809"/>
    </row>
    <row r="810" spans="3:8" x14ac:dyDescent="0.2">
      <c r="C810"/>
      <c r="D810"/>
      <c r="E810"/>
      <c r="F810"/>
      <c r="G810"/>
      <c r="H810"/>
    </row>
    <row r="811" spans="3:8" x14ac:dyDescent="0.2">
      <c r="C811"/>
      <c r="D811"/>
      <c r="E811"/>
      <c r="F811"/>
      <c r="G811"/>
      <c r="H811"/>
    </row>
    <row r="812" spans="3:8" x14ac:dyDescent="0.2">
      <c r="C812"/>
      <c r="D812"/>
      <c r="E812"/>
      <c r="F812"/>
      <c r="G812"/>
      <c r="H812"/>
    </row>
    <row r="813" spans="3:8" x14ac:dyDescent="0.2">
      <c r="C813"/>
      <c r="D813"/>
      <c r="E813"/>
      <c r="F813"/>
      <c r="G813"/>
      <c r="H813"/>
    </row>
    <row r="814" spans="3:8" x14ac:dyDescent="0.2">
      <c r="C814"/>
      <c r="D814"/>
      <c r="E814"/>
      <c r="F814"/>
      <c r="G814"/>
      <c r="H814"/>
    </row>
    <row r="815" spans="3:8" x14ac:dyDescent="0.2">
      <c r="C815"/>
      <c r="D815"/>
      <c r="E815"/>
      <c r="F815"/>
      <c r="G815"/>
      <c r="H815"/>
    </row>
    <row r="816" spans="3:8" x14ac:dyDescent="0.2">
      <c r="C816"/>
      <c r="D816"/>
      <c r="E816"/>
      <c r="F816"/>
      <c r="G816"/>
      <c r="H816"/>
    </row>
    <row r="817" spans="3:8" x14ac:dyDescent="0.2">
      <c r="C817"/>
      <c r="D817"/>
      <c r="E817"/>
      <c r="F817"/>
      <c r="G817"/>
      <c r="H817"/>
    </row>
    <row r="818" spans="3:8" x14ac:dyDescent="0.2">
      <c r="C818"/>
      <c r="D818"/>
      <c r="E818"/>
      <c r="F818"/>
      <c r="G818"/>
      <c r="H818"/>
    </row>
    <row r="819" spans="3:8" x14ac:dyDescent="0.2">
      <c r="C819"/>
      <c r="D819"/>
      <c r="E819"/>
      <c r="F819"/>
      <c r="G819"/>
      <c r="H819"/>
    </row>
    <row r="820" spans="3:8" x14ac:dyDescent="0.2">
      <c r="C820"/>
      <c r="D820"/>
      <c r="E820"/>
      <c r="F820"/>
      <c r="G820"/>
      <c r="H820"/>
    </row>
    <row r="821" spans="3:8" x14ac:dyDescent="0.2">
      <c r="C821"/>
      <c r="D821"/>
      <c r="E821"/>
      <c r="F821"/>
      <c r="G821"/>
      <c r="H821"/>
    </row>
    <row r="822" spans="3:8" x14ac:dyDescent="0.2">
      <c r="C822"/>
      <c r="D822"/>
      <c r="E822"/>
      <c r="F822"/>
      <c r="G822"/>
      <c r="H822"/>
    </row>
    <row r="823" spans="3:8" x14ac:dyDescent="0.2">
      <c r="C823"/>
      <c r="D823"/>
      <c r="E823"/>
      <c r="F823"/>
      <c r="G823"/>
      <c r="H823"/>
    </row>
    <row r="824" spans="3:8" x14ac:dyDescent="0.2">
      <c r="C824"/>
      <c r="D824"/>
      <c r="E824"/>
      <c r="F824"/>
      <c r="G824"/>
      <c r="H824"/>
    </row>
    <row r="825" spans="3:8" x14ac:dyDescent="0.2">
      <c r="C825"/>
      <c r="D825"/>
      <c r="E825"/>
      <c r="F825"/>
      <c r="G825"/>
      <c r="H825"/>
    </row>
    <row r="826" spans="3:8" x14ac:dyDescent="0.2">
      <c r="C826"/>
      <c r="D826"/>
      <c r="E826"/>
      <c r="F826"/>
      <c r="G826"/>
      <c r="H826"/>
    </row>
    <row r="827" spans="3:8" x14ac:dyDescent="0.2">
      <c r="C827"/>
      <c r="D827"/>
      <c r="E827"/>
      <c r="F827"/>
      <c r="G827"/>
      <c r="H827"/>
    </row>
    <row r="828" spans="3:8" x14ac:dyDescent="0.2">
      <c r="C828"/>
      <c r="D828"/>
      <c r="E828"/>
      <c r="F828"/>
      <c r="G828"/>
      <c r="H828"/>
    </row>
    <row r="829" spans="3:8" x14ac:dyDescent="0.2">
      <c r="C829"/>
      <c r="D829"/>
      <c r="E829"/>
      <c r="F829"/>
      <c r="G829"/>
      <c r="H829"/>
    </row>
    <row r="830" spans="3:8" x14ac:dyDescent="0.2">
      <c r="C830"/>
      <c r="D830"/>
      <c r="E830"/>
      <c r="F830"/>
      <c r="G830"/>
      <c r="H830"/>
    </row>
    <row r="831" spans="3:8" x14ac:dyDescent="0.2">
      <c r="C831"/>
      <c r="D831"/>
      <c r="E831"/>
      <c r="F831"/>
      <c r="G831"/>
      <c r="H831"/>
    </row>
    <row r="832" spans="3:8" x14ac:dyDescent="0.2">
      <c r="C832"/>
      <c r="D832"/>
      <c r="E832"/>
      <c r="F832"/>
      <c r="G832"/>
      <c r="H832"/>
    </row>
    <row r="833" spans="3:8" x14ac:dyDescent="0.2">
      <c r="C833"/>
      <c r="D833"/>
      <c r="E833"/>
      <c r="F833"/>
      <c r="G833"/>
      <c r="H833"/>
    </row>
    <row r="834" spans="3:8" x14ac:dyDescent="0.2">
      <c r="C834"/>
      <c r="D834"/>
      <c r="E834"/>
      <c r="F834"/>
      <c r="G834"/>
      <c r="H834"/>
    </row>
    <row r="835" spans="3:8" x14ac:dyDescent="0.2">
      <c r="C835"/>
      <c r="D835"/>
      <c r="E835"/>
      <c r="F835"/>
      <c r="G835"/>
      <c r="H835"/>
    </row>
    <row r="836" spans="3:8" x14ac:dyDescent="0.2">
      <c r="C836"/>
      <c r="D836"/>
      <c r="E836"/>
      <c r="F836"/>
      <c r="G836"/>
      <c r="H836"/>
    </row>
    <row r="837" spans="3:8" x14ac:dyDescent="0.2">
      <c r="C837"/>
      <c r="D837"/>
      <c r="E837"/>
      <c r="F837"/>
      <c r="G837"/>
      <c r="H837"/>
    </row>
    <row r="838" spans="3:8" x14ac:dyDescent="0.2">
      <c r="C838"/>
      <c r="D838"/>
      <c r="E838"/>
      <c r="F838"/>
      <c r="G838"/>
      <c r="H838"/>
    </row>
    <row r="839" spans="3:8" x14ac:dyDescent="0.2">
      <c r="C839"/>
      <c r="D839"/>
      <c r="E839"/>
      <c r="F839"/>
      <c r="G839"/>
      <c r="H839"/>
    </row>
    <row r="840" spans="3:8" x14ac:dyDescent="0.2">
      <c r="C840"/>
      <c r="D840"/>
      <c r="E840"/>
      <c r="F840"/>
      <c r="G840"/>
      <c r="H840"/>
    </row>
    <row r="841" spans="3:8" x14ac:dyDescent="0.2">
      <c r="C841"/>
      <c r="D841"/>
      <c r="E841"/>
      <c r="F841"/>
      <c r="G841"/>
      <c r="H841"/>
    </row>
    <row r="842" spans="3:8" x14ac:dyDescent="0.2">
      <c r="C842"/>
      <c r="D842"/>
      <c r="E842"/>
      <c r="F842"/>
      <c r="G842"/>
      <c r="H842"/>
    </row>
    <row r="843" spans="3:8" x14ac:dyDescent="0.2">
      <c r="C843"/>
      <c r="D843"/>
      <c r="E843"/>
      <c r="F843"/>
      <c r="G843"/>
      <c r="H843"/>
    </row>
    <row r="844" spans="3:8" x14ac:dyDescent="0.2">
      <c r="C844"/>
      <c r="D844"/>
      <c r="E844"/>
      <c r="F844"/>
      <c r="G844"/>
      <c r="H844"/>
    </row>
    <row r="845" spans="3:8" x14ac:dyDescent="0.2">
      <c r="C845"/>
      <c r="D845"/>
      <c r="E845"/>
      <c r="F845"/>
      <c r="G845"/>
      <c r="H845"/>
    </row>
    <row r="846" spans="3:8" x14ac:dyDescent="0.2">
      <c r="C846"/>
      <c r="D846"/>
      <c r="E846"/>
      <c r="F846"/>
      <c r="G846"/>
      <c r="H846"/>
    </row>
    <row r="847" spans="3:8" x14ac:dyDescent="0.2">
      <c r="C847"/>
      <c r="D847"/>
      <c r="E847"/>
      <c r="F847"/>
      <c r="G847"/>
      <c r="H847"/>
    </row>
    <row r="848" spans="3:8" x14ac:dyDescent="0.2">
      <c r="C848"/>
      <c r="D848"/>
      <c r="E848"/>
      <c r="F848"/>
      <c r="G848"/>
      <c r="H848"/>
    </row>
    <row r="849" spans="3:8" x14ac:dyDescent="0.2">
      <c r="C849"/>
      <c r="D849"/>
      <c r="E849"/>
      <c r="F849"/>
      <c r="G849"/>
      <c r="H849"/>
    </row>
    <row r="850" spans="3:8" x14ac:dyDescent="0.2">
      <c r="C850"/>
      <c r="D850"/>
      <c r="E850"/>
      <c r="F850"/>
      <c r="G850"/>
      <c r="H850"/>
    </row>
    <row r="851" spans="3:8" x14ac:dyDescent="0.2">
      <c r="C851"/>
      <c r="D851"/>
      <c r="E851"/>
      <c r="F851"/>
      <c r="G851"/>
      <c r="H851"/>
    </row>
    <row r="852" spans="3:8" x14ac:dyDescent="0.2">
      <c r="C852"/>
      <c r="D852"/>
      <c r="E852"/>
      <c r="F852"/>
      <c r="G852"/>
      <c r="H852"/>
    </row>
    <row r="853" spans="3:8" x14ac:dyDescent="0.2">
      <c r="C853"/>
      <c r="D853"/>
      <c r="E853"/>
      <c r="F853"/>
      <c r="G853"/>
      <c r="H853"/>
    </row>
    <row r="854" spans="3:8" x14ac:dyDescent="0.2">
      <c r="C854"/>
      <c r="D854"/>
      <c r="E854"/>
      <c r="F854"/>
      <c r="G854"/>
      <c r="H854"/>
    </row>
    <row r="855" spans="3:8" x14ac:dyDescent="0.2">
      <c r="C855"/>
      <c r="D855"/>
      <c r="E855"/>
      <c r="F855"/>
      <c r="G855"/>
      <c r="H855"/>
    </row>
    <row r="856" spans="3:8" x14ac:dyDescent="0.2">
      <c r="C856"/>
      <c r="D856"/>
      <c r="E856"/>
      <c r="F856"/>
      <c r="G856"/>
      <c r="H856"/>
    </row>
    <row r="857" spans="3:8" x14ac:dyDescent="0.2">
      <c r="C857"/>
      <c r="D857"/>
      <c r="E857"/>
      <c r="F857"/>
      <c r="G857"/>
      <c r="H857"/>
    </row>
    <row r="858" spans="3:8" x14ac:dyDescent="0.2">
      <c r="C858"/>
      <c r="D858"/>
      <c r="E858"/>
      <c r="F858"/>
      <c r="G858"/>
      <c r="H858"/>
    </row>
    <row r="859" spans="3:8" x14ac:dyDescent="0.2">
      <c r="C859"/>
      <c r="D859"/>
      <c r="E859"/>
      <c r="F859"/>
      <c r="G859"/>
      <c r="H859"/>
    </row>
    <row r="860" spans="3:8" x14ac:dyDescent="0.2">
      <c r="C860"/>
      <c r="D860"/>
      <c r="E860"/>
      <c r="F860"/>
      <c r="G860"/>
      <c r="H860"/>
    </row>
    <row r="861" spans="3:8" x14ac:dyDescent="0.2">
      <c r="C861"/>
      <c r="D861"/>
      <c r="E861"/>
      <c r="F861"/>
      <c r="G861"/>
      <c r="H861"/>
    </row>
    <row r="862" spans="3:8" x14ac:dyDescent="0.2">
      <c r="C862"/>
      <c r="D862"/>
      <c r="E862"/>
      <c r="F862"/>
      <c r="G862"/>
      <c r="H862"/>
    </row>
    <row r="863" spans="3:8" x14ac:dyDescent="0.2">
      <c r="C863"/>
      <c r="D863"/>
      <c r="E863"/>
      <c r="F863"/>
      <c r="G863"/>
      <c r="H863"/>
    </row>
    <row r="864" spans="3:8" x14ac:dyDescent="0.2">
      <c r="C864"/>
      <c r="D864"/>
      <c r="E864"/>
      <c r="F864"/>
      <c r="G864"/>
      <c r="H864"/>
    </row>
    <row r="865" spans="3:8" x14ac:dyDescent="0.2">
      <c r="C865"/>
      <c r="D865"/>
      <c r="E865"/>
      <c r="F865"/>
      <c r="G865"/>
      <c r="H865"/>
    </row>
    <row r="866" spans="3:8" x14ac:dyDescent="0.2">
      <c r="C866"/>
      <c r="D866"/>
      <c r="E866"/>
      <c r="F866"/>
      <c r="G866"/>
      <c r="H866"/>
    </row>
    <row r="867" spans="3:8" x14ac:dyDescent="0.2">
      <c r="C867"/>
      <c r="D867"/>
      <c r="E867"/>
      <c r="F867"/>
      <c r="G867"/>
      <c r="H867"/>
    </row>
    <row r="868" spans="3:8" x14ac:dyDescent="0.2">
      <c r="C868"/>
      <c r="D868"/>
      <c r="E868"/>
      <c r="F868"/>
      <c r="G868"/>
      <c r="H868"/>
    </row>
    <row r="869" spans="3:8" x14ac:dyDescent="0.2">
      <c r="C869"/>
      <c r="D869"/>
      <c r="E869"/>
      <c r="F869"/>
      <c r="G869"/>
      <c r="H869"/>
    </row>
    <row r="870" spans="3:8" x14ac:dyDescent="0.2">
      <c r="C870"/>
      <c r="D870"/>
      <c r="E870"/>
      <c r="F870"/>
      <c r="G870"/>
      <c r="H870"/>
    </row>
    <row r="871" spans="3:8" x14ac:dyDescent="0.2">
      <c r="C871"/>
      <c r="D871"/>
      <c r="E871"/>
      <c r="F871"/>
      <c r="G871"/>
      <c r="H871"/>
    </row>
    <row r="872" spans="3:8" x14ac:dyDescent="0.2">
      <c r="C872"/>
      <c r="D872"/>
      <c r="E872"/>
      <c r="F872"/>
      <c r="G872"/>
      <c r="H872"/>
    </row>
    <row r="873" spans="3:8" x14ac:dyDescent="0.2">
      <c r="C873"/>
      <c r="D873"/>
      <c r="E873"/>
      <c r="F873"/>
      <c r="G873"/>
      <c r="H873"/>
    </row>
    <row r="874" spans="3:8" x14ac:dyDescent="0.2">
      <c r="C874"/>
      <c r="D874"/>
      <c r="E874"/>
      <c r="F874"/>
      <c r="G874"/>
      <c r="H874"/>
    </row>
    <row r="875" spans="3:8" x14ac:dyDescent="0.2">
      <c r="C875"/>
      <c r="D875"/>
      <c r="E875"/>
      <c r="F875"/>
      <c r="G875"/>
      <c r="H875"/>
    </row>
    <row r="876" spans="3:8" x14ac:dyDescent="0.2">
      <c r="C876"/>
      <c r="D876"/>
      <c r="E876"/>
      <c r="F876"/>
      <c r="G876"/>
      <c r="H876"/>
    </row>
    <row r="877" spans="3:8" x14ac:dyDescent="0.2">
      <c r="C877"/>
      <c r="D877"/>
      <c r="E877"/>
      <c r="F877"/>
      <c r="G877"/>
      <c r="H877"/>
    </row>
    <row r="878" spans="3:8" x14ac:dyDescent="0.2">
      <c r="C878"/>
      <c r="D878"/>
      <c r="E878"/>
      <c r="F878"/>
      <c r="G878"/>
      <c r="H878"/>
    </row>
    <row r="879" spans="3:8" x14ac:dyDescent="0.2">
      <c r="C879"/>
      <c r="D879"/>
      <c r="E879"/>
      <c r="F879"/>
      <c r="G879"/>
      <c r="H879"/>
    </row>
    <row r="880" spans="3:8" x14ac:dyDescent="0.2">
      <c r="C880"/>
      <c r="D880"/>
      <c r="E880"/>
      <c r="F880"/>
      <c r="G880"/>
      <c r="H880"/>
    </row>
    <row r="881" spans="3:8" x14ac:dyDescent="0.2">
      <c r="C881"/>
      <c r="D881"/>
      <c r="E881"/>
      <c r="F881"/>
      <c r="G881"/>
      <c r="H881"/>
    </row>
    <row r="882" spans="3:8" x14ac:dyDescent="0.2">
      <c r="C882"/>
      <c r="D882"/>
      <c r="E882"/>
      <c r="F882"/>
      <c r="G882"/>
      <c r="H882"/>
    </row>
    <row r="883" spans="3:8" x14ac:dyDescent="0.2">
      <c r="C883"/>
      <c r="D883"/>
      <c r="E883"/>
      <c r="F883"/>
      <c r="G883"/>
      <c r="H883"/>
    </row>
    <row r="884" spans="3:8" x14ac:dyDescent="0.2">
      <c r="C884"/>
      <c r="D884"/>
      <c r="E884"/>
      <c r="F884"/>
      <c r="G884"/>
      <c r="H884"/>
    </row>
    <row r="885" spans="3:8" x14ac:dyDescent="0.2">
      <c r="C885"/>
      <c r="D885"/>
      <c r="E885"/>
      <c r="F885"/>
      <c r="G885"/>
      <c r="H885"/>
    </row>
    <row r="886" spans="3:8" x14ac:dyDescent="0.2">
      <c r="C886"/>
      <c r="D886"/>
      <c r="E886"/>
      <c r="F886"/>
      <c r="G886"/>
      <c r="H886"/>
    </row>
    <row r="887" spans="3:8" x14ac:dyDescent="0.2">
      <c r="C887"/>
      <c r="D887"/>
      <c r="E887"/>
      <c r="F887"/>
      <c r="G887"/>
      <c r="H887"/>
    </row>
    <row r="888" spans="3:8" x14ac:dyDescent="0.2">
      <c r="C888"/>
      <c r="D888"/>
      <c r="E888"/>
      <c r="F888"/>
      <c r="G888"/>
      <c r="H888"/>
    </row>
    <row r="889" spans="3:8" x14ac:dyDescent="0.2">
      <c r="C889"/>
      <c r="D889"/>
      <c r="E889"/>
      <c r="F889"/>
      <c r="G889"/>
      <c r="H889"/>
    </row>
    <row r="890" spans="3:8" x14ac:dyDescent="0.2">
      <c r="C890"/>
      <c r="D890"/>
      <c r="E890"/>
      <c r="F890"/>
      <c r="G890"/>
      <c r="H890"/>
    </row>
    <row r="891" spans="3:8" x14ac:dyDescent="0.2">
      <c r="C891"/>
      <c r="D891"/>
      <c r="E891"/>
      <c r="F891"/>
      <c r="G891"/>
      <c r="H891"/>
    </row>
    <row r="892" spans="3:8" x14ac:dyDescent="0.2">
      <c r="C892"/>
      <c r="D892"/>
      <c r="E892"/>
      <c r="F892"/>
      <c r="G892"/>
      <c r="H892"/>
    </row>
    <row r="893" spans="3:8" x14ac:dyDescent="0.2">
      <c r="C893"/>
      <c r="D893"/>
      <c r="E893"/>
      <c r="F893"/>
      <c r="G893"/>
      <c r="H893"/>
    </row>
    <row r="894" spans="3:8" x14ac:dyDescent="0.2">
      <c r="C894"/>
      <c r="D894"/>
      <c r="E894"/>
      <c r="F894"/>
      <c r="G894"/>
      <c r="H894"/>
    </row>
    <row r="895" spans="3:8" x14ac:dyDescent="0.2">
      <c r="C895"/>
      <c r="D895"/>
      <c r="E895"/>
      <c r="F895"/>
      <c r="G895"/>
      <c r="H895"/>
    </row>
    <row r="896" spans="3:8" x14ac:dyDescent="0.2">
      <c r="C896"/>
      <c r="D896"/>
      <c r="E896"/>
      <c r="F896"/>
      <c r="G896"/>
      <c r="H896"/>
    </row>
    <row r="897" spans="3:8" x14ac:dyDescent="0.2">
      <c r="C897"/>
      <c r="D897"/>
      <c r="E897"/>
      <c r="F897"/>
      <c r="G897"/>
      <c r="H897"/>
    </row>
    <row r="898" spans="3:8" x14ac:dyDescent="0.2">
      <c r="C898"/>
      <c r="D898"/>
      <c r="E898"/>
      <c r="F898"/>
      <c r="G898"/>
      <c r="H898"/>
    </row>
    <row r="899" spans="3:8" x14ac:dyDescent="0.2">
      <c r="C899"/>
      <c r="D899"/>
      <c r="E899"/>
      <c r="F899"/>
      <c r="G899"/>
      <c r="H899"/>
    </row>
    <row r="900" spans="3:8" x14ac:dyDescent="0.2">
      <c r="C900"/>
      <c r="D900"/>
      <c r="E900"/>
      <c r="F900"/>
      <c r="G900"/>
      <c r="H900"/>
    </row>
    <row r="901" spans="3:8" x14ac:dyDescent="0.2">
      <c r="C901"/>
      <c r="D901"/>
      <c r="E901"/>
      <c r="F901"/>
      <c r="G901"/>
      <c r="H901"/>
    </row>
    <row r="902" spans="3:8" x14ac:dyDescent="0.2">
      <c r="C902"/>
      <c r="D902"/>
      <c r="E902"/>
      <c r="F902"/>
      <c r="G902"/>
      <c r="H902"/>
    </row>
    <row r="903" spans="3:8" x14ac:dyDescent="0.2">
      <c r="C903"/>
      <c r="D903"/>
      <c r="E903"/>
      <c r="F903"/>
      <c r="G903"/>
      <c r="H903"/>
    </row>
    <row r="904" spans="3:8" x14ac:dyDescent="0.2">
      <c r="C904"/>
      <c r="D904"/>
      <c r="E904"/>
      <c r="F904"/>
      <c r="G904"/>
      <c r="H904"/>
    </row>
    <row r="905" spans="3:8" x14ac:dyDescent="0.2">
      <c r="C905"/>
      <c r="D905"/>
      <c r="E905"/>
      <c r="F905"/>
      <c r="G905"/>
      <c r="H905"/>
    </row>
    <row r="906" spans="3:8" x14ac:dyDescent="0.2">
      <c r="C906"/>
      <c r="D906"/>
      <c r="E906"/>
      <c r="F906"/>
      <c r="G906"/>
      <c r="H906"/>
    </row>
    <row r="907" spans="3:8" x14ac:dyDescent="0.2">
      <c r="C907"/>
      <c r="D907"/>
      <c r="E907"/>
      <c r="F907"/>
      <c r="G907"/>
      <c r="H907"/>
    </row>
    <row r="908" spans="3:8" x14ac:dyDescent="0.2">
      <c r="C908"/>
      <c r="D908"/>
      <c r="E908"/>
      <c r="F908"/>
      <c r="G908"/>
      <c r="H908"/>
    </row>
    <row r="909" spans="3:8" x14ac:dyDescent="0.2">
      <c r="C909"/>
      <c r="D909"/>
      <c r="E909"/>
      <c r="F909"/>
      <c r="G909"/>
      <c r="H909"/>
    </row>
    <row r="910" spans="3:8" x14ac:dyDescent="0.2">
      <c r="C910"/>
      <c r="D910"/>
      <c r="E910"/>
      <c r="F910"/>
      <c r="G910"/>
      <c r="H910"/>
    </row>
    <row r="911" spans="3:8" x14ac:dyDescent="0.2">
      <c r="C911"/>
      <c r="D911"/>
      <c r="E911"/>
      <c r="F911"/>
      <c r="G911"/>
      <c r="H911"/>
    </row>
    <row r="912" spans="3:8" x14ac:dyDescent="0.2">
      <c r="C912"/>
      <c r="D912"/>
      <c r="E912"/>
      <c r="F912"/>
      <c r="G912"/>
      <c r="H912"/>
    </row>
    <row r="913" spans="3:8" x14ac:dyDescent="0.2">
      <c r="C913"/>
      <c r="D913"/>
      <c r="E913"/>
      <c r="F913"/>
      <c r="G913"/>
      <c r="H913"/>
    </row>
    <row r="914" spans="3:8" x14ac:dyDescent="0.2">
      <c r="C914"/>
      <c r="D914"/>
      <c r="E914"/>
      <c r="F914"/>
      <c r="G914"/>
      <c r="H914"/>
    </row>
    <row r="915" spans="3:8" x14ac:dyDescent="0.2">
      <c r="C915"/>
      <c r="D915"/>
      <c r="E915"/>
      <c r="F915"/>
      <c r="G915"/>
      <c r="H915"/>
    </row>
    <row r="916" spans="3:8" x14ac:dyDescent="0.2">
      <c r="C916"/>
      <c r="D916"/>
      <c r="E916"/>
      <c r="F916"/>
      <c r="G916"/>
      <c r="H916"/>
    </row>
    <row r="917" spans="3:8" x14ac:dyDescent="0.2">
      <c r="C917"/>
      <c r="D917"/>
      <c r="E917"/>
      <c r="F917"/>
      <c r="G917"/>
      <c r="H917"/>
    </row>
    <row r="918" spans="3:8" x14ac:dyDescent="0.2">
      <c r="C918"/>
      <c r="D918"/>
      <c r="E918"/>
      <c r="F918"/>
      <c r="G918"/>
      <c r="H918"/>
    </row>
    <row r="919" spans="3:8" x14ac:dyDescent="0.2">
      <c r="C919"/>
      <c r="D919"/>
      <c r="E919"/>
      <c r="F919"/>
      <c r="G919"/>
      <c r="H919"/>
    </row>
    <row r="920" spans="3:8" x14ac:dyDescent="0.2">
      <c r="C920"/>
      <c r="D920"/>
      <c r="E920"/>
      <c r="F920"/>
      <c r="G920"/>
      <c r="H920"/>
    </row>
    <row r="921" spans="3:8" x14ac:dyDescent="0.2">
      <c r="C921"/>
      <c r="D921"/>
      <c r="E921"/>
      <c r="F921"/>
      <c r="G921"/>
      <c r="H921"/>
    </row>
    <row r="922" spans="3:8" x14ac:dyDescent="0.2">
      <c r="C922"/>
      <c r="D922"/>
      <c r="E922"/>
      <c r="F922"/>
      <c r="G922"/>
      <c r="H922"/>
    </row>
    <row r="923" spans="3:8" x14ac:dyDescent="0.2">
      <c r="C923"/>
      <c r="D923"/>
      <c r="E923"/>
      <c r="F923"/>
      <c r="G923"/>
      <c r="H923"/>
    </row>
    <row r="924" spans="3:8" x14ac:dyDescent="0.2">
      <c r="C924"/>
      <c r="D924"/>
      <c r="E924"/>
      <c r="F924"/>
      <c r="G924"/>
      <c r="H924"/>
    </row>
    <row r="925" spans="3:8" x14ac:dyDescent="0.2">
      <c r="C925"/>
      <c r="D925"/>
      <c r="E925"/>
      <c r="F925"/>
      <c r="G925"/>
      <c r="H925"/>
    </row>
    <row r="926" spans="3:8" x14ac:dyDescent="0.2">
      <c r="C926"/>
      <c r="D926"/>
      <c r="E926"/>
      <c r="F926"/>
      <c r="G926"/>
      <c r="H926"/>
    </row>
    <row r="927" spans="3:8" x14ac:dyDescent="0.2">
      <c r="C927"/>
      <c r="D927"/>
      <c r="E927"/>
      <c r="F927"/>
      <c r="G927"/>
      <c r="H927"/>
    </row>
    <row r="928" spans="3:8" x14ac:dyDescent="0.2">
      <c r="C928"/>
      <c r="D928"/>
      <c r="E928"/>
      <c r="F928"/>
      <c r="G928"/>
      <c r="H928"/>
    </row>
    <row r="929" spans="3:8" x14ac:dyDescent="0.2">
      <c r="C929"/>
      <c r="D929"/>
      <c r="E929"/>
      <c r="F929"/>
      <c r="G929"/>
      <c r="H929"/>
    </row>
    <row r="930" spans="3:8" x14ac:dyDescent="0.2">
      <c r="C930"/>
      <c r="D930"/>
      <c r="E930"/>
      <c r="F930"/>
      <c r="G930"/>
      <c r="H930"/>
    </row>
    <row r="931" spans="3:8" x14ac:dyDescent="0.2">
      <c r="C931"/>
      <c r="D931"/>
      <c r="E931"/>
      <c r="F931"/>
      <c r="G931"/>
      <c r="H931"/>
    </row>
    <row r="932" spans="3:8" x14ac:dyDescent="0.2">
      <c r="C932"/>
      <c r="D932"/>
      <c r="E932"/>
      <c r="F932"/>
      <c r="G932"/>
      <c r="H932"/>
    </row>
    <row r="933" spans="3:8" x14ac:dyDescent="0.2">
      <c r="C933"/>
      <c r="D933"/>
      <c r="E933"/>
      <c r="F933"/>
      <c r="G933"/>
      <c r="H933"/>
    </row>
    <row r="934" spans="3:8" x14ac:dyDescent="0.2">
      <c r="C934"/>
      <c r="D934"/>
      <c r="E934"/>
      <c r="F934"/>
      <c r="G934"/>
      <c r="H934"/>
    </row>
    <row r="935" spans="3:8" x14ac:dyDescent="0.2">
      <c r="C935"/>
      <c r="D935"/>
      <c r="E935"/>
      <c r="F935"/>
      <c r="G935"/>
      <c r="H935"/>
    </row>
    <row r="936" spans="3:8" x14ac:dyDescent="0.2">
      <c r="C936"/>
      <c r="D936"/>
      <c r="E936"/>
      <c r="F936"/>
      <c r="G936"/>
      <c r="H936"/>
    </row>
    <row r="937" spans="3:8" x14ac:dyDescent="0.2">
      <c r="C937"/>
      <c r="D937"/>
      <c r="E937"/>
      <c r="F937"/>
      <c r="G937"/>
      <c r="H937"/>
    </row>
    <row r="938" spans="3:8" x14ac:dyDescent="0.2">
      <c r="C938"/>
      <c r="D938"/>
      <c r="E938"/>
      <c r="F938"/>
      <c r="G938"/>
      <c r="H938"/>
    </row>
    <row r="939" spans="3:8" x14ac:dyDescent="0.2">
      <c r="C939"/>
      <c r="D939"/>
      <c r="E939"/>
      <c r="F939"/>
      <c r="G939"/>
      <c r="H939"/>
    </row>
    <row r="940" spans="3:8" x14ac:dyDescent="0.2">
      <c r="C940"/>
      <c r="D940"/>
      <c r="E940"/>
      <c r="F940"/>
      <c r="G940"/>
      <c r="H940"/>
    </row>
    <row r="941" spans="3:8" x14ac:dyDescent="0.2">
      <c r="C941"/>
      <c r="D941"/>
      <c r="E941"/>
      <c r="F941"/>
      <c r="G941"/>
      <c r="H941"/>
    </row>
    <row r="942" spans="3:8" x14ac:dyDescent="0.2">
      <c r="C942"/>
      <c r="D942"/>
      <c r="E942"/>
      <c r="F942"/>
      <c r="G942"/>
      <c r="H942"/>
    </row>
    <row r="943" spans="3:8" x14ac:dyDescent="0.2">
      <c r="C943"/>
      <c r="D943"/>
      <c r="E943"/>
      <c r="F943"/>
      <c r="G943"/>
      <c r="H943"/>
    </row>
    <row r="944" spans="3:8" x14ac:dyDescent="0.2">
      <c r="C944"/>
      <c r="D944"/>
      <c r="E944"/>
      <c r="F944"/>
      <c r="G944"/>
      <c r="H944"/>
    </row>
    <row r="945" spans="3:8" x14ac:dyDescent="0.2">
      <c r="C945"/>
      <c r="D945"/>
      <c r="E945"/>
      <c r="F945"/>
      <c r="G945"/>
      <c r="H945"/>
    </row>
    <row r="946" spans="3:8" x14ac:dyDescent="0.2">
      <c r="C946"/>
      <c r="D946"/>
      <c r="E946"/>
      <c r="F946"/>
      <c r="G946"/>
      <c r="H946"/>
    </row>
    <row r="947" spans="3:8" x14ac:dyDescent="0.2">
      <c r="C947"/>
      <c r="D947"/>
      <c r="E947"/>
      <c r="F947"/>
      <c r="G947"/>
      <c r="H947"/>
    </row>
    <row r="948" spans="3:8" x14ac:dyDescent="0.2">
      <c r="C948"/>
      <c r="D948"/>
      <c r="E948"/>
      <c r="F948"/>
      <c r="G948"/>
      <c r="H948"/>
    </row>
    <row r="949" spans="3:8" x14ac:dyDescent="0.2">
      <c r="C949"/>
      <c r="D949"/>
      <c r="E949"/>
      <c r="F949"/>
      <c r="G949"/>
      <c r="H949"/>
    </row>
    <row r="950" spans="3:8" x14ac:dyDescent="0.2">
      <c r="C950"/>
      <c r="D950"/>
      <c r="E950"/>
      <c r="F950"/>
      <c r="G950"/>
      <c r="H950"/>
    </row>
    <row r="951" spans="3:8" x14ac:dyDescent="0.2">
      <c r="C951"/>
      <c r="D951"/>
      <c r="E951"/>
      <c r="F951"/>
      <c r="G951"/>
      <c r="H951"/>
    </row>
    <row r="952" spans="3:8" x14ac:dyDescent="0.2">
      <c r="C952"/>
      <c r="D952"/>
      <c r="E952"/>
      <c r="F952"/>
      <c r="G952"/>
      <c r="H952"/>
    </row>
    <row r="953" spans="3:8" x14ac:dyDescent="0.2">
      <c r="C953"/>
      <c r="D953"/>
      <c r="E953"/>
      <c r="F953"/>
      <c r="G953"/>
      <c r="H953"/>
    </row>
    <row r="954" spans="3:8" x14ac:dyDescent="0.2">
      <c r="C954"/>
      <c r="D954"/>
      <c r="E954"/>
      <c r="F954"/>
      <c r="G954"/>
      <c r="H954"/>
    </row>
    <row r="955" spans="3:8" x14ac:dyDescent="0.2">
      <c r="C955"/>
      <c r="D955"/>
      <c r="E955"/>
      <c r="F955"/>
      <c r="G955"/>
      <c r="H955"/>
    </row>
    <row r="956" spans="3:8" x14ac:dyDescent="0.2">
      <c r="C956"/>
      <c r="D956"/>
      <c r="E956"/>
      <c r="F956"/>
      <c r="G956"/>
      <c r="H956"/>
    </row>
    <row r="957" spans="3:8" x14ac:dyDescent="0.2">
      <c r="C957"/>
      <c r="D957"/>
      <c r="E957"/>
      <c r="F957"/>
      <c r="G957"/>
      <c r="H957"/>
    </row>
    <row r="958" spans="3:8" x14ac:dyDescent="0.2">
      <c r="C958"/>
      <c r="D958"/>
      <c r="E958"/>
      <c r="F958"/>
      <c r="G958"/>
      <c r="H958"/>
    </row>
    <row r="959" spans="3:8" x14ac:dyDescent="0.2">
      <c r="C959"/>
      <c r="D959"/>
      <c r="E959"/>
      <c r="F959"/>
      <c r="G959"/>
      <c r="H959"/>
    </row>
    <row r="960" spans="3:8" x14ac:dyDescent="0.2">
      <c r="C960"/>
      <c r="D960"/>
      <c r="E960"/>
      <c r="F960"/>
      <c r="G960"/>
      <c r="H960"/>
    </row>
    <row r="961" spans="3:8" x14ac:dyDescent="0.2">
      <c r="C961"/>
      <c r="D961"/>
      <c r="E961"/>
      <c r="F961"/>
      <c r="G961"/>
      <c r="H961"/>
    </row>
    <row r="962" spans="3:8" x14ac:dyDescent="0.2">
      <c r="C962"/>
      <c r="D962"/>
      <c r="E962"/>
      <c r="F962"/>
      <c r="G962"/>
      <c r="H962"/>
    </row>
    <row r="963" spans="3:8" x14ac:dyDescent="0.2">
      <c r="C963"/>
      <c r="D963"/>
      <c r="E963"/>
      <c r="F963"/>
      <c r="G963"/>
      <c r="H963"/>
    </row>
    <row r="964" spans="3:8" x14ac:dyDescent="0.2">
      <c r="C964"/>
      <c r="D964"/>
      <c r="E964"/>
      <c r="F964"/>
      <c r="G964"/>
      <c r="H964"/>
    </row>
    <row r="965" spans="3:8" x14ac:dyDescent="0.2">
      <c r="C965"/>
      <c r="D965"/>
      <c r="E965"/>
      <c r="F965"/>
      <c r="G965"/>
      <c r="H965"/>
    </row>
    <row r="966" spans="3:8" x14ac:dyDescent="0.2">
      <c r="C966"/>
      <c r="D966"/>
      <c r="E966"/>
      <c r="F966"/>
      <c r="G966"/>
      <c r="H966"/>
    </row>
    <row r="967" spans="3:8" x14ac:dyDescent="0.2">
      <c r="C967"/>
      <c r="D967"/>
      <c r="E967"/>
      <c r="F967"/>
      <c r="G967"/>
      <c r="H967"/>
    </row>
    <row r="968" spans="3:8" x14ac:dyDescent="0.2">
      <c r="C968"/>
      <c r="D968"/>
      <c r="E968"/>
      <c r="F968"/>
      <c r="G968"/>
      <c r="H968"/>
    </row>
    <row r="969" spans="3:8" x14ac:dyDescent="0.2">
      <c r="C969"/>
      <c r="D969"/>
      <c r="E969"/>
      <c r="F969"/>
      <c r="G969"/>
      <c r="H969"/>
    </row>
    <row r="970" spans="3:8" x14ac:dyDescent="0.2">
      <c r="C970"/>
      <c r="D970"/>
      <c r="E970"/>
      <c r="F970"/>
      <c r="G970"/>
      <c r="H970"/>
    </row>
    <row r="971" spans="3:8" x14ac:dyDescent="0.2">
      <c r="C971"/>
      <c r="D971"/>
      <c r="E971"/>
      <c r="F971"/>
      <c r="G971"/>
      <c r="H971"/>
    </row>
    <row r="972" spans="3:8" x14ac:dyDescent="0.2">
      <c r="C972"/>
      <c r="D972"/>
      <c r="E972"/>
      <c r="F972"/>
      <c r="G972"/>
      <c r="H972"/>
    </row>
    <row r="973" spans="3:8" x14ac:dyDescent="0.2">
      <c r="C973"/>
      <c r="D973"/>
      <c r="E973"/>
      <c r="F973"/>
      <c r="G973"/>
      <c r="H973"/>
    </row>
    <row r="974" spans="3:8" x14ac:dyDescent="0.2">
      <c r="C974"/>
      <c r="D974"/>
      <c r="E974"/>
      <c r="F974"/>
      <c r="G974"/>
      <c r="H974"/>
    </row>
    <row r="975" spans="3:8" x14ac:dyDescent="0.2">
      <c r="C975"/>
      <c r="D975"/>
      <c r="E975"/>
      <c r="F975"/>
      <c r="G975"/>
      <c r="H975"/>
    </row>
    <row r="976" spans="3:8" x14ac:dyDescent="0.2">
      <c r="C976"/>
      <c r="D976"/>
      <c r="E976"/>
      <c r="F976"/>
      <c r="G976"/>
      <c r="H976"/>
    </row>
    <row r="977" spans="3:8" x14ac:dyDescent="0.2">
      <c r="C977"/>
      <c r="D977"/>
      <c r="E977"/>
      <c r="F977"/>
      <c r="G977"/>
      <c r="H977"/>
    </row>
    <row r="978" spans="3:8" x14ac:dyDescent="0.2">
      <c r="C978"/>
      <c r="D978"/>
      <c r="E978"/>
      <c r="F978"/>
      <c r="G978"/>
      <c r="H978"/>
    </row>
    <row r="979" spans="3:8" x14ac:dyDescent="0.2">
      <c r="C979"/>
      <c r="D979"/>
      <c r="E979"/>
      <c r="F979"/>
      <c r="G979"/>
      <c r="H979"/>
    </row>
    <row r="980" spans="3:8" x14ac:dyDescent="0.2">
      <c r="C980"/>
      <c r="D980"/>
      <c r="E980"/>
      <c r="F980"/>
      <c r="G980"/>
      <c r="H980"/>
    </row>
    <row r="981" spans="3:8" x14ac:dyDescent="0.2">
      <c r="C981"/>
      <c r="D981"/>
      <c r="E981"/>
      <c r="F981"/>
      <c r="G981"/>
      <c r="H981"/>
    </row>
    <row r="982" spans="3:8" x14ac:dyDescent="0.2">
      <c r="C982"/>
      <c r="D982"/>
      <c r="E982"/>
      <c r="F982"/>
      <c r="G982"/>
      <c r="H982"/>
    </row>
    <row r="983" spans="3:8" x14ac:dyDescent="0.2">
      <c r="C983"/>
      <c r="D983"/>
      <c r="E983"/>
      <c r="F983"/>
      <c r="G983"/>
      <c r="H983"/>
    </row>
    <row r="984" spans="3:8" x14ac:dyDescent="0.2">
      <c r="C984"/>
      <c r="D984"/>
      <c r="E984"/>
      <c r="F984"/>
      <c r="G984"/>
      <c r="H984"/>
    </row>
    <row r="985" spans="3:8" x14ac:dyDescent="0.2">
      <c r="C985"/>
      <c r="D985"/>
      <c r="E985"/>
      <c r="F985"/>
      <c r="G985"/>
      <c r="H985"/>
    </row>
    <row r="986" spans="3:8" x14ac:dyDescent="0.2">
      <c r="C986"/>
      <c r="D986"/>
      <c r="E986"/>
      <c r="F986"/>
      <c r="G986"/>
      <c r="H986"/>
    </row>
    <row r="987" spans="3:8" x14ac:dyDescent="0.2">
      <c r="C987"/>
      <c r="D987"/>
      <c r="E987"/>
      <c r="F987"/>
      <c r="G987"/>
      <c r="H987"/>
    </row>
    <row r="988" spans="3:8" x14ac:dyDescent="0.2">
      <c r="C988"/>
      <c r="D988"/>
      <c r="E988"/>
      <c r="F988"/>
      <c r="G988"/>
      <c r="H988"/>
    </row>
    <row r="989" spans="3:8" x14ac:dyDescent="0.2">
      <c r="C989"/>
      <c r="D989"/>
      <c r="E989"/>
      <c r="F989"/>
      <c r="G989"/>
      <c r="H989"/>
    </row>
    <row r="990" spans="3:8" x14ac:dyDescent="0.2">
      <c r="C990"/>
      <c r="D990"/>
      <c r="E990"/>
      <c r="F990"/>
      <c r="G990"/>
      <c r="H990"/>
    </row>
    <row r="991" spans="3:8" x14ac:dyDescent="0.2">
      <c r="C991"/>
      <c r="D991"/>
      <c r="E991"/>
      <c r="F991"/>
      <c r="G991"/>
      <c r="H991"/>
    </row>
    <row r="992" spans="3:8" x14ac:dyDescent="0.2">
      <c r="C992"/>
      <c r="D992"/>
      <c r="E992"/>
      <c r="F992"/>
      <c r="G992"/>
      <c r="H992"/>
    </row>
    <row r="993" spans="3:8" x14ac:dyDescent="0.2">
      <c r="C993"/>
      <c r="D993"/>
      <c r="E993"/>
      <c r="F993"/>
      <c r="G993"/>
      <c r="H993"/>
    </row>
    <row r="994" spans="3:8" x14ac:dyDescent="0.2">
      <c r="C994"/>
      <c r="D994"/>
      <c r="E994"/>
      <c r="F994"/>
      <c r="G994"/>
      <c r="H994"/>
    </row>
    <row r="995" spans="3:8" x14ac:dyDescent="0.2">
      <c r="C995"/>
      <c r="D995"/>
      <c r="E995"/>
      <c r="F995"/>
      <c r="G995"/>
      <c r="H995"/>
    </row>
    <row r="996" spans="3:8" x14ac:dyDescent="0.2">
      <c r="C996"/>
      <c r="D996"/>
      <c r="E996"/>
      <c r="F996"/>
      <c r="G996"/>
      <c r="H996"/>
    </row>
    <row r="997" spans="3:8" x14ac:dyDescent="0.2">
      <c r="C997"/>
      <c r="D997"/>
      <c r="E997"/>
      <c r="F997"/>
      <c r="G997"/>
      <c r="H997"/>
    </row>
    <row r="998" spans="3:8" x14ac:dyDescent="0.2">
      <c r="C998"/>
      <c r="D998"/>
      <c r="E998"/>
      <c r="F998"/>
      <c r="G998"/>
      <c r="H998"/>
    </row>
    <row r="999" spans="3:8" x14ac:dyDescent="0.2">
      <c r="C999"/>
      <c r="D999"/>
      <c r="E999"/>
      <c r="F999"/>
      <c r="G999"/>
      <c r="H999"/>
    </row>
    <row r="1000" spans="3:8" x14ac:dyDescent="0.2">
      <c r="C1000"/>
      <c r="D1000"/>
      <c r="E1000"/>
      <c r="F1000"/>
      <c r="G1000"/>
      <c r="H1000"/>
    </row>
    <row r="1001" spans="3:8" x14ac:dyDescent="0.2">
      <c r="C1001"/>
      <c r="D1001"/>
      <c r="E1001"/>
      <c r="F1001"/>
      <c r="G1001"/>
      <c r="H1001"/>
    </row>
    <row r="1002" spans="3:8" x14ac:dyDescent="0.2">
      <c r="C1002"/>
      <c r="D1002"/>
      <c r="E1002"/>
      <c r="F1002"/>
      <c r="G1002"/>
      <c r="H1002"/>
    </row>
    <row r="1003" spans="3:8" x14ac:dyDescent="0.2">
      <c r="C1003"/>
      <c r="D1003"/>
      <c r="E1003"/>
      <c r="F1003"/>
      <c r="G1003"/>
      <c r="H1003"/>
    </row>
    <row r="1004" spans="3:8" x14ac:dyDescent="0.2">
      <c r="C1004"/>
      <c r="D1004"/>
      <c r="E1004"/>
      <c r="F1004"/>
      <c r="G1004"/>
      <c r="H1004"/>
    </row>
    <row r="1005" spans="3:8" x14ac:dyDescent="0.2">
      <c r="C1005"/>
      <c r="D1005"/>
      <c r="E1005"/>
      <c r="F1005"/>
      <c r="G1005"/>
      <c r="H1005"/>
    </row>
    <row r="1006" spans="3:8" x14ac:dyDescent="0.2">
      <c r="C1006"/>
      <c r="D1006"/>
      <c r="E1006"/>
      <c r="F1006"/>
      <c r="G1006"/>
      <c r="H1006"/>
    </row>
    <row r="1007" spans="3:8" x14ac:dyDescent="0.2">
      <c r="C1007"/>
      <c r="D1007"/>
      <c r="E1007"/>
      <c r="F1007"/>
      <c r="G1007"/>
      <c r="H1007"/>
    </row>
    <row r="1008" spans="3:8" x14ac:dyDescent="0.2">
      <c r="C1008"/>
      <c r="D1008"/>
      <c r="E1008"/>
      <c r="F1008"/>
      <c r="G1008"/>
      <c r="H1008"/>
    </row>
    <row r="1009" spans="3:8" x14ac:dyDescent="0.2">
      <c r="C1009"/>
      <c r="D1009"/>
      <c r="E1009"/>
      <c r="F1009"/>
      <c r="G1009"/>
      <c r="H1009"/>
    </row>
    <row r="1010" spans="3:8" x14ac:dyDescent="0.2">
      <c r="C1010"/>
      <c r="D1010"/>
      <c r="E1010"/>
      <c r="F1010"/>
      <c r="G1010"/>
      <c r="H1010"/>
    </row>
    <row r="1011" spans="3:8" x14ac:dyDescent="0.2">
      <c r="C1011"/>
      <c r="D1011"/>
      <c r="E1011"/>
      <c r="F1011"/>
      <c r="G1011"/>
      <c r="H1011"/>
    </row>
    <row r="1012" spans="3:8" x14ac:dyDescent="0.2">
      <c r="C1012"/>
      <c r="D1012"/>
      <c r="E1012"/>
      <c r="F1012"/>
      <c r="G1012"/>
      <c r="H1012"/>
    </row>
    <row r="1013" spans="3:8" x14ac:dyDescent="0.2">
      <c r="C1013"/>
      <c r="D1013"/>
      <c r="E1013"/>
      <c r="F1013"/>
      <c r="G1013"/>
      <c r="H1013"/>
    </row>
    <row r="1014" spans="3:8" x14ac:dyDescent="0.2">
      <c r="C1014"/>
      <c r="D1014"/>
      <c r="E1014"/>
      <c r="F1014"/>
      <c r="G1014"/>
      <c r="H1014"/>
    </row>
    <row r="1015" spans="3:8" x14ac:dyDescent="0.2">
      <c r="C1015"/>
      <c r="D1015"/>
      <c r="E1015"/>
      <c r="F1015"/>
      <c r="G1015"/>
      <c r="H1015"/>
    </row>
    <row r="1016" spans="3:8" x14ac:dyDescent="0.2">
      <c r="C1016"/>
      <c r="D1016"/>
      <c r="E1016"/>
      <c r="F1016"/>
      <c r="G1016"/>
      <c r="H1016"/>
    </row>
    <row r="1017" spans="3:8" x14ac:dyDescent="0.2">
      <c r="C1017"/>
      <c r="D1017"/>
      <c r="E1017"/>
      <c r="F1017"/>
      <c r="G1017"/>
      <c r="H1017"/>
    </row>
    <row r="1018" spans="3:8" x14ac:dyDescent="0.2">
      <c r="C1018"/>
      <c r="D1018"/>
      <c r="E1018"/>
      <c r="F1018"/>
      <c r="G1018"/>
      <c r="H1018"/>
    </row>
    <row r="1019" spans="3:8" x14ac:dyDescent="0.2">
      <c r="C1019"/>
      <c r="D1019"/>
      <c r="E1019"/>
      <c r="F1019"/>
      <c r="G1019"/>
      <c r="H1019"/>
    </row>
    <row r="1020" spans="3:8" x14ac:dyDescent="0.2">
      <c r="C1020"/>
      <c r="D1020"/>
      <c r="E1020"/>
      <c r="F1020"/>
      <c r="G1020"/>
      <c r="H1020"/>
    </row>
    <row r="1021" spans="3:8" x14ac:dyDescent="0.2">
      <c r="C1021"/>
      <c r="D1021"/>
      <c r="E1021"/>
      <c r="F1021"/>
      <c r="G1021"/>
      <c r="H1021"/>
    </row>
    <row r="1022" spans="3:8" x14ac:dyDescent="0.2">
      <c r="C1022"/>
      <c r="D1022"/>
      <c r="E1022"/>
      <c r="F1022"/>
      <c r="G1022"/>
      <c r="H1022"/>
    </row>
    <row r="1023" spans="3:8" x14ac:dyDescent="0.2">
      <c r="C1023"/>
      <c r="D1023"/>
      <c r="E1023"/>
      <c r="F1023"/>
      <c r="G1023"/>
      <c r="H1023"/>
    </row>
    <row r="1024" spans="3:8" x14ac:dyDescent="0.2">
      <c r="C1024"/>
      <c r="D1024"/>
      <c r="E1024"/>
      <c r="F1024"/>
      <c r="G1024"/>
      <c r="H1024"/>
    </row>
    <row r="1025" spans="3:8" x14ac:dyDescent="0.2">
      <c r="C1025"/>
      <c r="D1025"/>
      <c r="E1025"/>
      <c r="F1025"/>
      <c r="G1025"/>
      <c r="H1025"/>
    </row>
    <row r="1026" spans="3:8" x14ac:dyDescent="0.2">
      <c r="C1026"/>
      <c r="D1026"/>
      <c r="E1026"/>
      <c r="F1026"/>
      <c r="G1026"/>
      <c r="H1026"/>
    </row>
    <row r="1027" spans="3:8" x14ac:dyDescent="0.2">
      <c r="C1027"/>
      <c r="D1027"/>
      <c r="E1027"/>
      <c r="F1027"/>
      <c r="G1027"/>
      <c r="H1027"/>
    </row>
    <row r="1028" spans="3:8" x14ac:dyDescent="0.2">
      <c r="C1028"/>
      <c r="D1028"/>
      <c r="E1028"/>
      <c r="F1028"/>
      <c r="G1028"/>
      <c r="H1028"/>
    </row>
    <row r="1029" spans="3:8" x14ac:dyDescent="0.2">
      <c r="C1029"/>
      <c r="D1029"/>
      <c r="E1029"/>
      <c r="F1029"/>
      <c r="G1029"/>
      <c r="H1029"/>
    </row>
    <row r="1030" spans="3:8" x14ac:dyDescent="0.2">
      <c r="C1030"/>
      <c r="D1030"/>
      <c r="E1030"/>
      <c r="F1030"/>
      <c r="G1030"/>
      <c r="H1030"/>
    </row>
    <row r="1031" spans="3:8" x14ac:dyDescent="0.2">
      <c r="C1031"/>
      <c r="D1031"/>
      <c r="E1031"/>
      <c r="F1031"/>
      <c r="G1031"/>
      <c r="H1031"/>
    </row>
    <row r="1032" spans="3:8" x14ac:dyDescent="0.2">
      <c r="C1032"/>
      <c r="D1032"/>
      <c r="E1032"/>
      <c r="F1032"/>
      <c r="G1032"/>
      <c r="H1032"/>
    </row>
    <row r="1033" spans="3:8" x14ac:dyDescent="0.2">
      <c r="C1033"/>
      <c r="D1033"/>
      <c r="E1033"/>
      <c r="F1033"/>
      <c r="G1033"/>
      <c r="H1033"/>
    </row>
    <row r="1034" spans="3:8" x14ac:dyDescent="0.2">
      <c r="C1034"/>
      <c r="D1034"/>
      <c r="E1034"/>
      <c r="F1034"/>
      <c r="G1034"/>
      <c r="H1034"/>
    </row>
    <row r="1035" spans="3:8" x14ac:dyDescent="0.2">
      <c r="C1035"/>
      <c r="D1035"/>
      <c r="E1035"/>
      <c r="F1035"/>
      <c r="G1035"/>
      <c r="H1035"/>
    </row>
    <row r="1036" spans="3:8" x14ac:dyDescent="0.2">
      <c r="C1036"/>
      <c r="D1036"/>
      <c r="E1036"/>
      <c r="F1036"/>
      <c r="G1036"/>
      <c r="H1036"/>
    </row>
    <row r="1037" spans="3:8" x14ac:dyDescent="0.2">
      <c r="C1037"/>
      <c r="D1037"/>
      <c r="E1037"/>
      <c r="F1037"/>
      <c r="G1037"/>
      <c r="H1037"/>
    </row>
    <row r="1038" spans="3:8" x14ac:dyDescent="0.2">
      <c r="C1038"/>
      <c r="D1038"/>
      <c r="E1038"/>
      <c r="F1038"/>
      <c r="G1038"/>
      <c r="H1038"/>
    </row>
    <row r="1039" spans="3:8" x14ac:dyDescent="0.2">
      <c r="C1039"/>
      <c r="D1039"/>
      <c r="E1039"/>
      <c r="F1039"/>
      <c r="G1039"/>
      <c r="H1039"/>
    </row>
    <row r="1040" spans="3:8" x14ac:dyDescent="0.2">
      <c r="C1040"/>
      <c r="D1040"/>
      <c r="E1040"/>
      <c r="F1040"/>
      <c r="G1040"/>
      <c r="H1040"/>
    </row>
    <row r="1041" spans="3:8" x14ac:dyDescent="0.2">
      <c r="C1041"/>
      <c r="D1041"/>
      <c r="E1041"/>
      <c r="F1041"/>
      <c r="G1041"/>
      <c r="H1041"/>
    </row>
    <row r="1042" spans="3:8" x14ac:dyDescent="0.2">
      <c r="C1042"/>
      <c r="D1042"/>
      <c r="E1042"/>
      <c r="F1042"/>
      <c r="G1042"/>
      <c r="H1042"/>
    </row>
    <row r="1043" spans="3:8" x14ac:dyDescent="0.2">
      <c r="C1043"/>
      <c r="D1043"/>
      <c r="E1043"/>
      <c r="F1043"/>
      <c r="G1043"/>
      <c r="H1043"/>
    </row>
    <row r="1044" spans="3:8" x14ac:dyDescent="0.2">
      <c r="C1044"/>
      <c r="D1044"/>
      <c r="E1044"/>
      <c r="F1044"/>
      <c r="G1044"/>
      <c r="H1044"/>
    </row>
    <row r="1045" spans="3:8" x14ac:dyDescent="0.2">
      <c r="C1045"/>
      <c r="D1045"/>
      <c r="E1045"/>
      <c r="F1045"/>
      <c r="G1045"/>
      <c r="H1045"/>
    </row>
    <row r="1046" spans="3:8" x14ac:dyDescent="0.2">
      <c r="C1046"/>
      <c r="D1046"/>
      <c r="E1046"/>
      <c r="F1046"/>
      <c r="G1046"/>
      <c r="H1046"/>
    </row>
    <row r="1047" spans="3:8" x14ac:dyDescent="0.2">
      <c r="C1047"/>
      <c r="D1047"/>
      <c r="E1047"/>
      <c r="F1047"/>
      <c r="G1047"/>
      <c r="H1047"/>
    </row>
    <row r="1048" spans="3:8" x14ac:dyDescent="0.2">
      <c r="C1048"/>
      <c r="D1048"/>
      <c r="E1048"/>
      <c r="F1048"/>
      <c r="G1048"/>
      <c r="H1048"/>
    </row>
    <row r="1049" spans="3:8" x14ac:dyDescent="0.2">
      <c r="C1049"/>
      <c r="D1049"/>
      <c r="E1049"/>
      <c r="F1049"/>
      <c r="G1049"/>
      <c r="H1049"/>
    </row>
    <row r="1050" spans="3:8" x14ac:dyDescent="0.2">
      <c r="C1050"/>
      <c r="D1050"/>
      <c r="E1050"/>
      <c r="F1050"/>
      <c r="G1050"/>
      <c r="H1050"/>
    </row>
    <row r="1051" spans="3:8" x14ac:dyDescent="0.2">
      <c r="C1051"/>
      <c r="D1051"/>
      <c r="E1051"/>
      <c r="F1051"/>
      <c r="G1051"/>
      <c r="H1051"/>
    </row>
    <row r="1052" spans="3:8" x14ac:dyDescent="0.2">
      <c r="C1052"/>
      <c r="D1052"/>
      <c r="E1052"/>
      <c r="F1052"/>
      <c r="G1052"/>
      <c r="H1052"/>
    </row>
    <row r="1053" spans="3:8" x14ac:dyDescent="0.2">
      <c r="C1053"/>
      <c r="D1053"/>
      <c r="E1053"/>
      <c r="F1053"/>
      <c r="G1053"/>
      <c r="H1053"/>
    </row>
    <row r="1054" spans="3:8" x14ac:dyDescent="0.2">
      <c r="C1054"/>
      <c r="D1054"/>
      <c r="E1054"/>
      <c r="F1054"/>
      <c r="G1054"/>
      <c r="H1054"/>
    </row>
    <row r="1055" spans="3:8" x14ac:dyDescent="0.2">
      <c r="C1055"/>
      <c r="D1055"/>
      <c r="E1055"/>
      <c r="F1055"/>
      <c r="G1055"/>
      <c r="H1055"/>
    </row>
    <row r="1056" spans="3:8" x14ac:dyDescent="0.2">
      <c r="C1056"/>
      <c r="D1056"/>
      <c r="E1056"/>
      <c r="F1056"/>
      <c r="G1056"/>
      <c r="H1056"/>
    </row>
    <row r="1057" spans="3:8" x14ac:dyDescent="0.2">
      <c r="C1057"/>
      <c r="D1057"/>
      <c r="E1057"/>
      <c r="F1057"/>
      <c r="G1057"/>
      <c r="H1057"/>
    </row>
    <row r="1058" spans="3:8" x14ac:dyDescent="0.2">
      <c r="C1058"/>
      <c r="D1058"/>
      <c r="E1058"/>
      <c r="F1058"/>
      <c r="G1058"/>
      <c r="H1058"/>
    </row>
    <row r="1059" spans="3:8" x14ac:dyDescent="0.2">
      <c r="C1059"/>
      <c r="D1059"/>
      <c r="E1059"/>
      <c r="F1059"/>
      <c r="G1059"/>
      <c r="H1059"/>
    </row>
    <row r="1060" spans="3:8" x14ac:dyDescent="0.2">
      <c r="C1060"/>
      <c r="D1060"/>
      <c r="E1060"/>
      <c r="F1060"/>
      <c r="G1060"/>
      <c r="H1060"/>
    </row>
    <row r="1061" spans="3:8" x14ac:dyDescent="0.2">
      <c r="C1061"/>
      <c r="D1061"/>
      <c r="E1061"/>
      <c r="F1061"/>
      <c r="G1061"/>
      <c r="H1061"/>
    </row>
    <row r="1062" spans="3:8" x14ac:dyDescent="0.2">
      <c r="C1062"/>
      <c r="D1062"/>
      <c r="E1062"/>
      <c r="F1062"/>
      <c r="G1062"/>
      <c r="H1062"/>
    </row>
    <row r="1063" spans="3:8" x14ac:dyDescent="0.2">
      <c r="C1063"/>
      <c r="D1063"/>
      <c r="E1063"/>
      <c r="F1063"/>
      <c r="G1063"/>
      <c r="H1063"/>
    </row>
    <row r="1064" spans="3:8" x14ac:dyDescent="0.2">
      <c r="C1064"/>
      <c r="D1064"/>
      <c r="E1064"/>
      <c r="F1064"/>
      <c r="G1064"/>
      <c r="H1064"/>
    </row>
    <row r="1065" spans="3:8" x14ac:dyDescent="0.2">
      <c r="C1065"/>
      <c r="D1065"/>
      <c r="E1065"/>
      <c r="F1065"/>
      <c r="G1065"/>
      <c r="H1065"/>
    </row>
    <row r="1066" spans="3:8" x14ac:dyDescent="0.2">
      <c r="C1066"/>
      <c r="D1066"/>
      <c r="E1066"/>
      <c r="F1066"/>
      <c r="G1066"/>
      <c r="H1066"/>
    </row>
    <row r="1067" spans="3:8" x14ac:dyDescent="0.2">
      <c r="C1067"/>
      <c r="D1067"/>
      <c r="E1067"/>
      <c r="F1067"/>
      <c r="G1067"/>
      <c r="H1067"/>
    </row>
    <row r="1068" spans="3:8" x14ac:dyDescent="0.2">
      <c r="C1068"/>
      <c r="D1068"/>
      <c r="E1068"/>
      <c r="F1068"/>
      <c r="G1068"/>
      <c r="H1068"/>
    </row>
    <row r="1069" spans="3:8" x14ac:dyDescent="0.2">
      <c r="C1069"/>
      <c r="D1069"/>
      <c r="E1069"/>
      <c r="F1069"/>
      <c r="G1069"/>
      <c r="H1069"/>
    </row>
    <row r="1070" spans="3:8" x14ac:dyDescent="0.2">
      <c r="C1070"/>
      <c r="D1070"/>
      <c r="E1070"/>
      <c r="F1070"/>
      <c r="G1070"/>
      <c r="H1070"/>
    </row>
    <row r="1071" spans="3:8" x14ac:dyDescent="0.2">
      <c r="C1071"/>
      <c r="D1071"/>
      <c r="E1071"/>
      <c r="F1071"/>
      <c r="G1071"/>
      <c r="H1071"/>
    </row>
    <row r="1072" spans="3:8" x14ac:dyDescent="0.2">
      <c r="C1072"/>
      <c r="D1072"/>
      <c r="E1072"/>
      <c r="F1072"/>
      <c r="G1072"/>
      <c r="H1072"/>
    </row>
    <row r="1073" spans="3:8" x14ac:dyDescent="0.2">
      <c r="C1073"/>
      <c r="D1073"/>
      <c r="E1073"/>
      <c r="F1073"/>
      <c r="G1073"/>
      <c r="H1073"/>
    </row>
    <row r="1074" spans="3:8" x14ac:dyDescent="0.2">
      <c r="C1074"/>
      <c r="D1074"/>
      <c r="E1074"/>
      <c r="F1074"/>
      <c r="G1074"/>
      <c r="H1074"/>
    </row>
    <row r="1075" spans="3:8" x14ac:dyDescent="0.2">
      <c r="C1075"/>
      <c r="D1075"/>
      <c r="E1075"/>
      <c r="F1075"/>
      <c r="G1075"/>
      <c r="H1075"/>
    </row>
    <row r="1076" spans="3:8" x14ac:dyDescent="0.2">
      <c r="C1076"/>
      <c r="D1076"/>
      <c r="E1076"/>
      <c r="F1076"/>
      <c r="G1076"/>
      <c r="H1076"/>
    </row>
    <row r="1077" spans="3:8" x14ac:dyDescent="0.2">
      <c r="C1077"/>
      <c r="D1077"/>
      <c r="E1077"/>
      <c r="F1077"/>
      <c r="G1077"/>
      <c r="H1077"/>
    </row>
    <row r="1078" spans="3:8" x14ac:dyDescent="0.2">
      <c r="C1078"/>
      <c r="D1078"/>
      <c r="E1078"/>
      <c r="F1078"/>
      <c r="G1078"/>
      <c r="H1078"/>
    </row>
    <row r="1079" spans="3:8" x14ac:dyDescent="0.2">
      <c r="C1079"/>
      <c r="D1079"/>
      <c r="E1079"/>
      <c r="F1079"/>
      <c r="G1079"/>
      <c r="H1079"/>
    </row>
    <row r="1080" spans="3:8" x14ac:dyDescent="0.2">
      <c r="C1080"/>
      <c r="D1080"/>
      <c r="E1080"/>
      <c r="F1080"/>
      <c r="G1080"/>
      <c r="H1080"/>
    </row>
    <row r="1081" spans="3:8" x14ac:dyDescent="0.2">
      <c r="C1081"/>
      <c r="D1081"/>
      <c r="E1081"/>
      <c r="F1081"/>
      <c r="G1081"/>
      <c r="H1081"/>
    </row>
    <row r="1082" spans="3:8" x14ac:dyDescent="0.2">
      <c r="C1082"/>
      <c r="D1082"/>
      <c r="E1082"/>
      <c r="F1082"/>
      <c r="G1082"/>
      <c r="H1082"/>
    </row>
    <row r="1083" spans="3:8" x14ac:dyDescent="0.2">
      <c r="C1083"/>
      <c r="D1083"/>
      <c r="E1083"/>
      <c r="F1083"/>
      <c r="G1083"/>
      <c r="H1083"/>
    </row>
    <row r="1084" spans="3:8" x14ac:dyDescent="0.2">
      <c r="C1084"/>
      <c r="D1084"/>
      <c r="E1084"/>
      <c r="F1084"/>
      <c r="G1084"/>
      <c r="H1084"/>
    </row>
    <row r="1085" spans="3:8" x14ac:dyDescent="0.2">
      <c r="C1085"/>
      <c r="D1085"/>
      <c r="E1085"/>
      <c r="F1085"/>
      <c r="G1085"/>
      <c r="H1085"/>
    </row>
    <row r="1086" spans="3:8" x14ac:dyDescent="0.2">
      <c r="C1086"/>
      <c r="D1086"/>
      <c r="E1086"/>
      <c r="F1086"/>
      <c r="G1086"/>
      <c r="H1086"/>
    </row>
    <row r="1087" spans="3:8" x14ac:dyDescent="0.2">
      <c r="C1087"/>
      <c r="D1087"/>
      <c r="E1087"/>
      <c r="F1087"/>
      <c r="G1087"/>
      <c r="H1087"/>
    </row>
    <row r="1088" spans="3:8" x14ac:dyDescent="0.2">
      <c r="C1088"/>
      <c r="D1088"/>
      <c r="E1088"/>
      <c r="F1088"/>
      <c r="G1088"/>
      <c r="H1088"/>
    </row>
    <row r="1089" spans="3:8" x14ac:dyDescent="0.2">
      <c r="C1089"/>
      <c r="D1089"/>
      <c r="E1089"/>
      <c r="F1089"/>
      <c r="G1089"/>
      <c r="H1089"/>
    </row>
    <row r="1090" spans="3:8" x14ac:dyDescent="0.2">
      <c r="C1090"/>
      <c r="D1090"/>
      <c r="E1090"/>
      <c r="F1090"/>
      <c r="G1090"/>
      <c r="H1090"/>
    </row>
    <row r="1091" spans="3:8" x14ac:dyDescent="0.2">
      <c r="C1091"/>
      <c r="D1091"/>
      <c r="E1091"/>
      <c r="F1091"/>
      <c r="G1091"/>
      <c r="H1091"/>
    </row>
    <row r="1092" spans="3:8" x14ac:dyDescent="0.2">
      <c r="C1092"/>
      <c r="D1092"/>
      <c r="E1092"/>
      <c r="F1092"/>
      <c r="G1092"/>
      <c r="H1092"/>
    </row>
    <row r="1093" spans="3:8" x14ac:dyDescent="0.2">
      <c r="C1093"/>
      <c r="D1093"/>
      <c r="E1093"/>
      <c r="F1093"/>
      <c r="G1093"/>
      <c r="H1093"/>
    </row>
    <row r="1094" spans="3:8" x14ac:dyDescent="0.2">
      <c r="C1094"/>
      <c r="D1094"/>
      <c r="E1094"/>
      <c r="F1094"/>
      <c r="G1094"/>
      <c r="H1094"/>
    </row>
    <row r="1095" spans="3:8" x14ac:dyDescent="0.2">
      <c r="C1095"/>
      <c r="D1095"/>
      <c r="E1095"/>
      <c r="F1095"/>
      <c r="G1095"/>
      <c r="H1095"/>
    </row>
    <row r="1096" spans="3:8" x14ac:dyDescent="0.2">
      <c r="C1096"/>
      <c r="D1096"/>
      <c r="E1096"/>
      <c r="F1096"/>
      <c r="G1096"/>
      <c r="H1096"/>
    </row>
    <row r="1097" spans="3:8" x14ac:dyDescent="0.2">
      <c r="C1097"/>
      <c r="D1097"/>
      <c r="E1097"/>
      <c r="F1097"/>
      <c r="G1097"/>
      <c r="H1097"/>
    </row>
    <row r="1098" spans="3:8" x14ac:dyDescent="0.2">
      <c r="C1098"/>
      <c r="D1098"/>
      <c r="E1098"/>
      <c r="F1098"/>
      <c r="G1098"/>
      <c r="H1098"/>
    </row>
    <row r="1099" spans="3:8" x14ac:dyDescent="0.2">
      <c r="C1099"/>
      <c r="D1099"/>
      <c r="E1099"/>
      <c r="F1099"/>
      <c r="G1099"/>
      <c r="H1099"/>
    </row>
    <row r="1100" spans="3:8" x14ac:dyDescent="0.2">
      <c r="C1100"/>
      <c r="D1100"/>
      <c r="E1100"/>
      <c r="F1100"/>
      <c r="G1100"/>
      <c r="H1100"/>
    </row>
    <row r="1101" spans="3:8" x14ac:dyDescent="0.2">
      <c r="C1101"/>
      <c r="D1101"/>
      <c r="E1101"/>
      <c r="F1101"/>
      <c r="G1101"/>
      <c r="H1101"/>
    </row>
    <row r="1102" spans="3:8" x14ac:dyDescent="0.2">
      <c r="C1102"/>
      <c r="D1102"/>
      <c r="E1102"/>
      <c r="F1102"/>
      <c r="G1102"/>
      <c r="H1102"/>
    </row>
    <row r="1103" spans="3:8" x14ac:dyDescent="0.2">
      <c r="C1103"/>
      <c r="D1103"/>
      <c r="E1103"/>
      <c r="F1103"/>
      <c r="G1103"/>
      <c r="H1103"/>
    </row>
    <row r="1104" spans="3:8" x14ac:dyDescent="0.2">
      <c r="C1104"/>
      <c r="D1104"/>
      <c r="E1104"/>
      <c r="F1104"/>
      <c r="G1104"/>
      <c r="H1104"/>
    </row>
    <row r="1105" spans="3:8" x14ac:dyDescent="0.2">
      <c r="C1105"/>
      <c r="D1105"/>
      <c r="E1105"/>
      <c r="F1105"/>
      <c r="G1105"/>
      <c r="H1105"/>
    </row>
    <row r="1106" spans="3:8" x14ac:dyDescent="0.2">
      <c r="C1106"/>
      <c r="D1106"/>
      <c r="E1106"/>
      <c r="F1106"/>
      <c r="G1106"/>
      <c r="H1106"/>
    </row>
    <row r="1107" spans="3:8" x14ac:dyDescent="0.2">
      <c r="C1107"/>
      <c r="D1107"/>
      <c r="E1107"/>
      <c r="F1107"/>
      <c r="G1107"/>
      <c r="H1107"/>
    </row>
    <row r="1108" spans="3:8" x14ac:dyDescent="0.2">
      <c r="C1108"/>
      <c r="D1108"/>
      <c r="E1108"/>
      <c r="F1108"/>
      <c r="G1108"/>
      <c r="H1108"/>
    </row>
    <row r="1109" spans="3:8" x14ac:dyDescent="0.2">
      <c r="C1109"/>
      <c r="D1109"/>
      <c r="E1109"/>
      <c r="F1109"/>
      <c r="G1109"/>
      <c r="H1109"/>
    </row>
    <row r="1110" spans="3:8" x14ac:dyDescent="0.2">
      <c r="C1110"/>
      <c r="D1110"/>
      <c r="E1110"/>
      <c r="F1110"/>
      <c r="G1110"/>
      <c r="H1110"/>
    </row>
    <row r="1111" spans="3:8" x14ac:dyDescent="0.2">
      <c r="C1111"/>
      <c r="D1111"/>
      <c r="E1111"/>
      <c r="F1111"/>
      <c r="G1111"/>
      <c r="H1111"/>
    </row>
    <row r="1112" spans="3:8" x14ac:dyDescent="0.2">
      <c r="C1112"/>
      <c r="D1112"/>
      <c r="E1112"/>
      <c r="F1112"/>
      <c r="G1112"/>
      <c r="H1112"/>
    </row>
    <row r="1113" spans="3:8" x14ac:dyDescent="0.2">
      <c r="C1113"/>
      <c r="D1113"/>
      <c r="E1113"/>
      <c r="F1113"/>
      <c r="G1113"/>
      <c r="H1113"/>
    </row>
    <row r="1114" spans="3:8" x14ac:dyDescent="0.2">
      <c r="C1114"/>
      <c r="D1114"/>
      <c r="E1114"/>
      <c r="F1114"/>
      <c r="G1114"/>
      <c r="H1114"/>
    </row>
    <row r="1115" spans="3:8" x14ac:dyDescent="0.2">
      <c r="C1115"/>
      <c r="D1115"/>
      <c r="E1115"/>
      <c r="F1115"/>
      <c r="G1115"/>
      <c r="H1115"/>
    </row>
    <row r="1116" spans="3:8" x14ac:dyDescent="0.2">
      <c r="C1116"/>
      <c r="D1116"/>
      <c r="E1116"/>
      <c r="F1116"/>
      <c r="G1116"/>
      <c r="H1116"/>
    </row>
    <row r="1117" spans="3:8" x14ac:dyDescent="0.2">
      <c r="C1117"/>
      <c r="D1117"/>
      <c r="E1117"/>
      <c r="F1117"/>
      <c r="G1117"/>
      <c r="H1117"/>
    </row>
    <row r="1118" spans="3:8" x14ac:dyDescent="0.2">
      <c r="C1118"/>
      <c r="D1118"/>
      <c r="E1118"/>
      <c r="F1118"/>
      <c r="G1118"/>
      <c r="H1118"/>
    </row>
    <row r="1119" spans="3:8" x14ac:dyDescent="0.2">
      <c r="C1119"/>
      <c r="D1119"/>
      <c r="E1119"/>
      <c r="F1119"/>
      <c r="G1119"/>
      <c r="H1119"/>
    </row>
    <row r="1120" spans="3:8" x14ac:dyDescent="0.2">
      <c r="C1120"/>
      <c r="D1120"/>
      <c r="E1120"/>
      <c r="F1120"/>
      <c r="G1120"/>
      <c r="H1120"/>
    </row>
    <row r="1121" spans="3:8" x14ac:dyDescent="0.2">
      <c r="C1121"/>
      <c r="D1121"/>
      <c r="E1121"/>
      <c r="F1121"/>
      <c r="G1121"/>
      <c r="H1121"/>
    </row>
    <row r="1122" spans="3:8" x14ac:dyDescent="0.2">
      <c r="C1122"/>
      <c r="D1122"/>
      <c r="E1122"/>
      <c r="F1122"/>
      <c r="G1122"/>
      <c r="H1122"/>
    </row>
    <row r="1123" spans="3:8" x14ac:dyDescent="0.2">
      <c r="C1123"/>
      <c r="D1123"/>
      <c r="E1123"/>
      <c r="F1123"/>
      <c r="G1123"/>
      <c r="H1123"/>
    </row>
    <row r="1124" spans="3:8" x14ac:dyDescent="0.2">
      <c r="C1124"/>
      <c r="D1124"/>
      <c r="E1124"/>
      <c r="F1124"/>
      <c r="G1124"/>
      <c r="H1124"/>
    </row>
    <row r="1125" spans="3:8" x14ac:dyDescent="0.2">
      <c r="C1125"/>
      <c r="D1125"/>
      <c r="E1125"/>
      <c r="F1125"/>
      <c r="G1125"/>
      <c r="H1125"/>
    </row>
    <row r="1126" spans="3:8" x14ac:dyDescent="0.2">
      <c r="C1126"/>
      <c r="D1126"/>
      <c r="E1126"/>
      <c r="F1126"/>
      <c r="G1126"/>
      <c r="H1126"/>
    </row>
    <row r="1127" spans="3:8" x14ac:dyDescent="0.2">
      <c r="C1127"/>
      <c r="D1127"/>
      <c r="E1127"/>
      <c r="F1127"/>
      <c r="G1127"/>
      <c r="H1127"/>
    </row>
    <row r="1128" spans="3:8" x14ac:dyDescent="0.2">
      <c r="C1128"/>
      <c r="D1128"/>
      <c r="E1128"/>
      <c r="F1128"/>
      <c r="G1128"/>
      <c r="H1128"/>
    </row>
    <row r="1129" spans="3:8" x14ac:dyDescent="0.2">
      <c r="C1129"/>
      <c r="D1129"/>
      <c r="E1129"/>
      <c r="F1129"/>
      <c r="G1129"/>
      <c r="H1129"/>
    </row>
    <row r="1130" spans="3:8" x14ac:dyDescent="0.2">
      <c r="C1130"/>
      <c r="D1130"/>
      <c r="E1130"/>
      <c r="F1130"/>
      <c r="G1130"/>
      <c r="H1130"/>
    </row>
    <row r="1131" spans="3:8" x14ac:dyDescent="0.2">
      <c r="C1131"/>
      <c r="D1131"/>
      <c r="E1131"/>
      <c r="F1131"/>
      <c r="G1131"/>
      <c r="H1131"/>
    </row>
    <row r="1132" spans="3:8" x14ac:dyDescent="0.2">
      <c r="C1132"/>
      <c r="D1132"/>
      <c r="E1132"/>
      <c r="F1132"/>
      <c r="G1132"/>
      <c r="H1132"/>
    </row>
    <row r="1133" spans="3:8" x14ac:dyDescent="0.2">
      <c r="C1133"/>
      <c r="D1133"/>
      <c r="E1133"/>
      <c r="F1133"/>
      <c r="G1133"/>
      <c r="H1133"/>
    </row>
    <row r="1134" spans="3:8" x14ac:dyDescent="0.2">
      <c r="C1134"/>
      <c r="D1134"/>
      <c r="E1134"/>
      <c r="F1134"/>
      <c r="G1134"/>
      <c r="H1134"/>
    </row>
    <row r="1135" spans="3:8" x14ac:dyDescent="0.2">
      <c r="C1135"/>
      <c r="D1135"/>
      <c r="E1135"/>
      <c r="F1135"/>
      <c r="G1135"/>
      <c r="H1135"/>
    </row>
    <row r="1136" spans="3:8" x14ac:dyDescent="0.2">
      <c r="C1136"/>
      <c r="D1136"/>
      <c r="E1136"/>
      <c r="F1136"/>
      <c r="G1136"/>
      <c r="H1136"/>
    </row>
    <row r="1137" spans="3:8" x14ac:dyDescent="0.2">
      <c r="C1137"/>
      <c r="D1137"/>
      <c r="E1137"/>
      <c r="F1137"/>
      <c r="G1137"/>
      <c r="H1137"/>
    </row>
    <row r="1138" spans="3:8" x14ac:dyDescent="0.2">
      <c r="C1138"/>
      <c r="D1138"/>
      <c r="E1138"/>
      <c r="F1138"/>
      <c r="G1138"/>
      <c r="H1138"/>
    </row>
    <row r="1139" spans="3:8" x14ac:dyDescent="0.2">
      <c r="C1139"/>
      <c r="D1139"/>
      <c r="E1139"/>
      <c r="F1139"/>
      <c r="G1139"/>
      <c r="H1139"/>
    </row>
    <row r="1140" spans="3:8" x14ac:dyDescent="0.2">
      <c r="C1140"/>
      <c r="D1140"/>
      <c r="E1140"/>
      <c r="F1140"/>
      <c r="G1140"/>
      <c r="H1140"/>
    </row>
    <row r="1141" spans="3:8" x14ac:dyDescent="0.2">
      <c r="C1141"/>
      <c r="D1141"/>
      <c r="E1141"/>
      <c r="F1141"/>
      <c r="G1141"/>
      <c r="H1141"/>
    </row>
    <row r="1142" spans="3:8" x14ac:dyDescent="0.2">
      <c r="C1142"/>
      <c r="D1142"/>
      <c r="E1142"/>
      <c r="F1142"/>
      <c r="G1142"/>
      <c r="H1142"/>
    </row>
    <row r="1143" spans="3:8" x14ac:dyDescent="0.2">
      <c r="C1143"/>
      <c r="D1143"/>
      <c r="E1143"/>
      <c r="F1143"/>
      <c r="G1143"/>
      <c r="H1143"/>
    </row>
    <row r="1144" spans="3:8" x14ac:dyDescent="0.2">
      <c r="C1144"/>
      <c r="D1144"/>
      <c r="E1144"/>
      <c r="F1144"/>
      <c r="G1144"/>
      <c r="H1144"/>
    </row>
    <row r="1145" spans="3:8" x14ac:dyDescent="0.2">
      <c r="C1145"/>
      <c r="D1145"/>
      <c r="E1145"/>
      <c r="F1145"/>
      <c r="G1145"/>
      <c r="H1145"/>
    </row>
    <row r="1146" spans="3:8" x14ac:dyDescent="0.2">
      <c r="C1146"/>
      <c r="D1146"/>
      <c r="E1146"/>
      <c r="F1146"/>
      <c r="G1146"/>
      <c r="H1146"/>
    </row>
    <row r="1147" spans="3:8" x14ac:dyDescent="0.2">
      <c r="C1147"/>
      <c r="D1147"/>
      <c r="E1147"/>
      <c r="F1147"/>
      <c r="G1147"/>
      <c r="H1147"/>
    </row>
    <row r="1148" spans="3:8" x14ac:dyDescent="0.2">
      <c r="C1148"/>
      <c r="D1148"/>
      <c r="E1148"/>
      <c r="F1148"/>
      <c r="G1148"/>
      <c r="H1148"/>
    </row>
    <row r="1149" spans="3:8" x14ac:dyDescent="0.2">
      <c r="C1149"/>
      <c r="D1149"/>
      <c r="E1149"/>
      <c r="F1149"/>
      <c r="G1149"/>
      <c r="H1149"/>
    </row>
    <row r="1150" spans="3:8" x14ac:dyDescent="0.2">
      <c r="C1150"/>
      <c r="D1150"/>
      <c r="E1150"/>
      <c r="F1150"/>
      <c r="G1150"/>
      <c r="H1150"/>
    </row>
    <row r="1151" spans="3:8" x14ac:dyDescent="0.2">
      <c r="C1151"/>
      <c r="D1151"/>
      <c r="E1151"/>
      <c r="F1151"/>
      <c r="G1151"/>
      <c r="H1151"/>
    </row>
    <row r="1152" spans="3:8" x14ac:dyDescent="0.2">
      <c r="C1152"/>
      <c r="D1152"/>
      <c r="E1152"/>
      <c r="F1152"/>
      <c r="G1152"/>
      <c r="H1152"/>
    </row>
    <row r="1153" spans="3:8" x14ac:dyDescent="0.2">
      <c r="C1153"/>
      <c r="D1153"/>
      <c r="E1153"/>
      <c r="F1153"/>
      <c r="G1153"/>
      <c r="H1153"/>
    </row>
    <row r="1154" spans="3:8" x14ac:dyDescent="0.2">
      <c r="C1154"/>
      <c r="D1154"/>
      <c r="E1154"/>
      <c r="F1154"/>
      <c r="G1154"/>
      <c r="H1154"/>
    </row>
    <row r="1155" spans="3:8" x14ac:dyDescent="0.2">
      <c r="C1155"/>
      <c r="D1155"/>
      <c r="E1155"/>
      <c r="F1155"/>
      <c r="G1155"/>
      <c r="H1155"/>
    </row>
    <row r="1156" spans="3:8" x14ac:dyDescent="0.2">
      <c r="C1156"/>
      <c r="D1156"/>
      <c r="E1156"/>
      <c r="F1156"/>
      <c r="G1156"/>
      <c r="H1156"/>
    </row>
    <row r="1157" spans="3:8" x14ac:dyDescent="0.2">
      <c r="C1157"/>
      <c r="D1157"/>
      <c r="E1157"/>
      <c r="F1157"/>
      <c r="G1157"/>
      <c r="H1157"/>
    </row>
    <row r="1158" spans="3:8" x14ac:dyDescent="0.2">
      <c r="C1158"/>
      <c r="D1158"/>
      <c r="E1158"/>
      <c r="F1158"/>
      <c r="G1158"/>
      <c r="H1158"/>
    </row>
    <row r="1159" spans="3:8" x14ac:dyDescent="0.2">
      <c r="C1159"/>
      <c r="D1159"/>
      <c r="E1159"/>
      <c r="F1159"/>
      <c r="G1159"/>
      <c r="H1159"/>
    </row>
    <row r="1160" spans="3:8" x14ac:dyDescent="0.2">
      <c r="C1160"/>
      <c r="D1160"/>
      <c r="E1160"/>
      <c r="F1160"/>
      <c r="G1160"/>
      <c r="H1160"/>
    </row>
    <row r="1161" spans="3:8" x14ac:dyDescent="0.2">
      <c r="C1161"/>
      <c r="D1161"/>
      <c r="E1161"/>
      <c r="F1161"/>
      <c r="G1161"/>
      <c r="H1161"/>
    </row>
    <row r="1162" spans="3:8" x14ac:dyDescent="0.2">
      <c r="C1162"/>
      <c r="D1162"/>
      <c r="E1162"/>
      <c r="F1162"/>
      <c r="G1162"/>
      <c r="H1162"/>
    </row>
    <row r="1163" spans="3:8" x14ac:dyDescent="0.2">
      <c r="C1163"/>
      <c r="D1163"/>
      <c r="E1163"/>
      <c r="F1163"/>
      <c r="G1163"/>
      <c r="H1163"/>
    </row>
    <row r="1164" spans="3:8" x14ac:dyDescent="0.2">
      <c r="C1164"/>
      <c r="D1164"/>
      <c r="E1164"/>
      <c r="F1164"/>
      <c r="G1164"/>
      <c r="H1164"/>
    </row>
    <row r="1165" spans="3:8" x14ac:dyDescent="0.2">
      <c r="C1165"/>
      <c r="D1165"/>
      <c r="E1165"/>
      <c r="F1165"/>
      <c r="G1165"/>
      <c r="H1165"/>
    </row>
    <row r="1166" spans="3:8" x14ac:dyDescent="0.2">
      <c r="C1166"/>
      <c r="D1166"/>
      <c r="E1166"/>
      <c r="F1166"/>
      <c r="G1166"/>
      <c r="H1166"/>
    </row>
    <row r="1167" spans="3:8" x14ac:dyDescent="0.2">
      <c r="C1167"/>
      <c r="D1167"/>
      <c r="E1167"/>
      <c r="F1167"/>
      <c r="G1167"/>
      <c r="H1167"/>
    </row>
    <row r="1168" spans="3:8" x14ac:dyDescent="0.2">
      <c r="C1168"/>
      <c r="D1168"/>
      <c r="E1168"/>
      <c r="F1168"/>
      <c r="G1168"/>
      <c r="H1168"/>
    </row>
    <row r="1169" spans="3:8" x14ac:dyDescent="0.2">
      <c r="C1169"/>
      <c r="D1169"/>
      <c r="E1169"/>
      <c r="F1169"/>
      <c r="G1169"/>
      <c r="H1169"/>
    </row>
    <row r="1170" spans="3:8" x14ac:dyDescent="0.2">
      <c r="C1170"/>
      <c r="D1170"/>
      <c r="E1170"/>
      <c r="F1170"/>
      <c r="G1170"/>
      <c r="H1170"/>
    </row>
    <row r="1171" spans="3:8" x14ac:dyDescent="0.2">
      <c r="C1171"/>
      <c r="D1171"/>
      <c r="E1171"/>
      <c r="F1171"/>
      <c r="G1171"/>
      <c r="H1171"/>
    </row>
    <row r="1172" spans="3:8" x14ac:dyDescent="0.2">
      <c r="C1172"/>
      <c r="D1172"/>
      <c r="E1172"/>
      <c r="F1172"/>
      <c r="G1172"/>
      <c r="H1172"/>
    </row>
    <row r="1173" spans="3:8" x14ac:dyDescent="0.2">
      <c r="C1173"/>
      <c r="D1173"/>
      <c r="E1173"/>
      <c r="F1173"/>
      <c r="G1173"/>
      <c r="H1173"/>
    </row>
    <row r="1174" spans="3:8" x14ac:dyDescent="0.2">
      <c r="C1174"/>
      <c r="D1174"/>
      <c r="E1174"/>
      <c r="F1174"/>
      <c r="G1174"/>
      <c r="H1174"/>
    </row>
    <row r="1175" spans="3:8" x14ac:dyDescent="0.2">
      <c r="C1175"/>
      <c r="D1175"/>
      <c r="E1175"/>
      <c r="F1175"/>
      <c r="G1175"/>
      <c r="H1175"/>
    </row>
    <row r="1176" spans="3:8" x14ac:dyDescent="0.2">
      <c r="C1176"/>
      <c r="D1176"/>
      <c r="E1176"/>
      <c r="F1176"/>
      <c r="G1176"/>
      <c r="H1176"/>
    </row>
    <row r="1177" spans="3:8" x14ac:dyDescent="0.2">
      <c r="C1177"/>
      <c r="D1177"/>
      <c r="E1177"/>
      <c r="F1177"/>
      <c r="G1177"/>
      <c r="H1177"/>
    </row>
    <row r="1178" spans="3:8" x14ac:dyDescent="0.2">
      <c r="C1178"/>
      <c r="D1178"/>
      <c r="E1178"/>
      <c r="F1178"/>
      <c r="G1178"/>
      <c r="H1178"/>
    </row>
    <row r="1179" spans="3:8" x14ac:dyDescent="0.2">
      <c r="C1179"/>
      <c r="D1179"/>
      <c r="E1179"/>
      <c r="F1179"/>
      <c r="G1179"/>
      <c r="H1179"/>
    </row>
    <row r="1180" spans="3:8" x14ac:dyDescent="0.2">
      <c r="C1180"/>
      <c r="D1180"/>
      <c r="E1180"/>
      <c r="F1180"/>
      <c r="G1180"/>
      <c r="H1180"/>
    </row>
    <row r="1181" spans="3:8" x14ac:dyDescent="0.2">
      <c r="C1181"/>
      <c r="D1181"/>
      <c r="E1181"/>
      <c r="F1181"/>
      <c r="G1181"/>
      <c r="H1181"/>
    </row>
    <row r="1182" spans="3:8" x14ac:dyDescent="0.2">
      <c r="C1182"/>
      <c r="D1182"/>
      <c r="E1182"/>
      <c r="F1182"/>
      <c r="G1182"/>
      <c r="H1182"/>
    </row>
    <row r="1183" spans="3:8" x14ac:dyDescent="0.2">
      <c r="C1183"/>
      <c r="D1183"/>
      <c r="E1183"/>
      <c r="F1183"/>
      <c r="G1183"/>
      <c r="H1183"/>
    </row>
    <row r="1184" spans="3:8" x14ac:dyDescent="0.2">
      <c r="C1184"/>
      <c r="D1184"/>
      <c r="E1184"/>
      <c r="F1184"/>
      <c r="G1184"/>
      <c r="H1184"/>
    </row>
    <row r="1185" spans="3:8" x14ac:dyDescent="0.2">
      <c r="C1185"/>
      <c r="D1185"/>
      <c r="E1185"/>
      <c r="F1185"/>
      <c r="G1185"/>
      <c r="H1185"/>
    </row>
    <row r="1186" spans="3:8" x14ac:dyDescent="0.2">
      <c r="C1186"/>
      <c r="D1186"/>
      <c r="E1186"/>
      <c r="F1186"/>
      <c r="G1186"/>
      <c r="H1186"/>
    </row>
    <row r="1187" spans="3:8" x14ac:dyDescent="0.2">
      <c r="C1187"/>
      <c r="D1187"/>
      <c r="E1187"/>
      <c r="F1187"/>
      <c r="G1187"/>
      <c r="H1187"/>
    </row>
    <row r="1188" spans="3:8" x14ac:dyDescent="0.2">
      <c r="C1188"/>
      <c r="D1188"/>
      <c r="E1188"/>
      <c r="F1188"/>
      <c r="G1188"/>
      <c r="H1188"/>
    </row>
    <row r="1189" spans="3:8" x14ac:dyDescent="0.2">
      <c r="C1189"/>
      <c r="D1189"/>
      <c r="E1189"/>
      <c r="F1189"/>
      <c r="G1189"/>
      <c r="H1189"/>
    </row>
    <row r="1190" spans="3:8" x14ac:dyDescent="0.2">
      <c r="C1190"/>
      <c r="D1190"/>
      <c r="E1190"/>
      <c r="F1190"/>
      <c r="G1190"/>
      <c r="H1190"/>
    </row>
    <row r="1191" spans="3:8" x14ac:dyDescent="0.2">
      <c r="C1191"/>
      <c r="D1191"/>
      <c r="E1191"/>
      <c r="F1191"/>
      <c r="G1191"/>
      <c r="H1191"/>
    </row>
    <row r="1192" spans="3:8" x14ac:dyDescent="0.2">
      <c r="C1192"/>
      <c r="D1192"/>
      <c r="E1192"/>
      <c r="F1192"/>
      <c r="G1192"/>
      <c r="H1192"/>
    </row>
    <row r="1193" spans="3:8" x14ac:dyDescent="0.2">
      <c r="C1193"/>
      <c r="D1193"/>
      <c r="E1193"/>
      <c r="F1193"/>
      <c r="G1193"/>
      <c r="H1193"/>
    </row>
    <row r="1194" spans="3:8" x14ac:dyDescent="0.2">
      <c r="C1194"/>
      <c r="D1194"/>
      <c r="E1194"/>
      <c r="F1194"/>
      <c r="G1194"/>
      <c r="H1194"/>
    </row>
    <row r="1195" spans="3:8" x14ac:dyDescent="0.2">
      <c r="C1195"/>
      <c r="D1195"/>
      <c r="E1195"/>
      <c r="F1195"/>
      <c r="G1195"/>
      <c r="H1195"/>
    </row>
    <row r="1196" spans="3:8" x14ac:dyDescent="0.2">
      <c r="C1196"/>
      <c r="D1196"/>
      <c r="E1196"/>
      <c r="F1196"/>
      <c r="G1196"/>
      <c r="H1196"/>
    </row>
    <row r="1197" spans="3:8" x14ac:dyDescent="0.2">
      <c r="C1197"/>
      <c r="D1197"/>
      <c r="E1197"/>
      <c r="F1197"/>
      <c r="G1197"/>
      <c r="H1197"/>
    </row>
    <row r="1198" spans="3:8" x14ac:dyDescent="0.2">
      <c r="C1198"/>
      <c r="D1198"/>
      <c r="E1198"/>
      <c r="F1198"/>
      <c r="G1198"/>
      <c r="H1198"/>
    </row>
    <row r="1199" spans="3:8" x14ac:dyDescent="0.2">
      <c r="C1199"/>
      <c r="D1199"/>
      <c r="E1199"/>
      <c r="F1199"/>
      <c r="G1199"/>
      <c r="H1199"/>
    </row>
    <row r="1200" spans="3:8" x14ac:dyDescent="0.2">
      <c r="C1200"/>
      <c r="D1200"/>
      <c r="E1200"/>
      <c r="F1200"/>
      <c r="G1200"/>
      <c r="H1200"/>
    </row>
    <row r="1201" spans="3:8" x14ac:dyDescent="0.2">
      <c r="C1201"/>
      <c r="D1201"/>
      <c r="E1201"/>
      <c r="F1201"/>
      <c r="G1201"/>
      <c r="H1201"/>
    </row>
    <row r="1202" spans="3:8" x14ac:dyDescent="0.2">
      <c r="C1202"/>
      <c r="D1202"/>
      <c r="E1202"/>
      <c r="F1202"/>
      <c r="G1202"/>
      <c r="H1202"/>
    </row>
    <row r="1203" spans="3:8" x14ac:dyDescent="0.2">
      <c r="C1203"/>
      <c r="D1203"/>
      <c r="E1203"/>
      <c r="F1203"/>
      <c r="G1203"/>
      <c r="H1203"/>
    </row>
    <row r="1204" spans="3:8" x14ac:dyDescent="0.2">
      <c r="C1204"/>
      <c r="D1204"/>
      <c r="E1204"/>
      <c r="F1204"/>
      <c r="G1204"/>
      <c r="H1204"/>
    </row>
    <row r="1205" spans="3:8" x14ac:dyDescent="0.2">
      <c r="C1205"/>
      <c r="D1205"/>
      <c r="E1205"/>
      <c r="F1205"/>
      <c r="G1205"/>
      <c r="H1205"/>
    </row>
    <row r="1206" spans="3:8" x14ac:dyDescent="0.2">
      <c r="C1206"/>
      <c r="D1206"/>
      <c r="E1206"/>
      <c r="F1206"/>
      <c r="G1206"/>
      <c r="H1206"/>
    </row>
    <row r="1207" spans="3:8" x14ac:dyDescent="0.2">
      <c r="C1207"/>
      <c r="D1207"/>
      <c r="E1207"/>
      <c r="F1207"/>
      <c r="G1207"/>
      <c r="H1207"/>
    </row>
    <row r="1208" spans="3:8" x14ac:dyDescent="0.2">
      <c r="C1208"/>
      <c r="D1208"/>
      <c r="E1208"/>
      <c r="F1208"/>
      <c r="G1208"/>
      <c r="H1208"/>
    </row>
    <row r="1209" spans="3:8" x14ac:dyDescent="0.2">
      <c r="C1209"/>
      <c r="D1209"/>
      <c r="E1209"/>
      <c r="F1209"/>
      <c r="G1209"/>
      <c r="H1209"/>
    </row>
    <row r="1210" spans="3:8" x14ac:dyDescent="0.2">
      <c r="C1210"/>
      <c r="D1210"/>
      <c r="E1210"/>
      <c r="F1210"/>
      <c r="G1210"/>
      <c r="H1210"/>
    </row>
    <row r="1211" spans="3:8" x14ac:dyDescent="0.2">
      <c r="C1211"/>
      <c r="D1211"/>
      <c r="E1211"/>
      <c r="F1211"/>
      <c r="G1211"/>
      <c r="H1211"/>
    </row>
    <row r="1212" spans="3:8" x14ac:dyDescent="0.2">
      <c r="C1212"/>
      <c r="D1212"/>
      <c r="E1212"/>
      <c r="F1212"/>
      <c r="G1212"/>
      <c r="H1212"/>
    </row>
    <row r="1213" spans="3:8" x14ac:dyDescent="0.2">
      <c r="C1213"/>
      <c r="D1213"/>
      <c r="E1213"/>
      <c r="F1213"/>
      <c r="G1213"/>
      <c r="H1213"/>
    </row>
    <row r="1214" spans="3:8" x14ac:dyDescent="0.2">
      <c r="C1214"/>
      <c r="D1214"/>
      <c r="E1214"/>
      <c r="F1214"/>
      <c r="G1214"/>
      <c r="H1214"/>
    </row>
    <row r="1215" spans="3:8" x14ac:dyDescent="0.2">
      <c r="C1215"/>
      <c r="D1215"/>
      <c r="E1215"/>
      <c r="F1215"/>
      <c r="G1215"/>
      <c r="H1215"/>
    </row>
    <row r="1216" spans="3:8" x14ac:dyDescent="0.2">
      <c r="C1216"/>
      <c r="D1216"/>
      <c r="E1216"/>
      <c r="F1216"/>
      <c r="G1216"/>
      <c r="H1216"/>
    </row>
    <row r="1217" spans="3:8" x14ac:dyDescent="0.2">
      <c r="C1217"/>
      <c r="D1217"/>
      <c r="E1217"/>
      <c r="F1217"/>
      <c r="G1217"/>
      <c r="H1217"/>
    </row>
    <row r="1218" spans="3:8" x14ac:dyDescent="0.2">
      <c r="C1218"/>
      <c r="D1218"/>
      <c r="E1218"/>
      <c r="F1218"/>
      <c r="G1218"/>
      <c r="H1218"/>
    </row>
    <row r="1219" spans="3:8" x14ac:dyDescent="0.2">
      <c r="C1219"/>
      <c r="D1219"/>
      <c r="E1219"/>
      <c r="F1219"/>
      <c r="G1219"/>
      <c r="H1219"/>
    </row>
    <row r="1220" spans="3:8" x14ac:dyDescent="0.2">
      <c r="C1220"/>
      <c r="D1220"/>
      <c r="E1220"/>
      <c r="F1220"/>
      <c r="G1220"/>
      <c r="H1220"/>
    </row>
    <row r="1221" spans="3:8" x14ac:dyDescent="0.2">
      <c r="C1221"/>
      <c r="D1221"/>
      <c r="E1221"/>
      <c r="F1221"/>
      <c r="G1221"/>
      <c r="H1221"/>
    </row>
    <row r="1222" spans="3:8" x14ac:dyDescent="0.2">
      <c r="C1222"/>
      <c r="D1222"/>
      <c r="E1222"/>
      <c r="F1222"/>
      <c r="G1222"/>
      <c r="H1222"/>
    </row>
    <row r="1223" spans="3:8" x14ac:dyDescent="0.2">
      <c r="C1223"/>
      <c r="D1223"/>
      <c r="E1223"/>
      <c r="F1223"/>
      <c r="G1223"/>
      <c r="H1223"/>
    </row>
    <row r="1224" spans="3:8" x14ac:dyDescent="0.2">
      <c r="C1224"/>
      <c r="D1224"/>
      <c r="E1224"/>
      <c r="F1224"/>
      <c r="G1224"/>
      <c r="H1224"/>
    </row>
    <row r="1225" spans="3:8" x14ac:dyDescent="0.2">
      <c r="C1225"/>
      <c r="D1225"/>
      <c r="E1225"/>
      <c r="F1225"/>
      <c r="G1225"/>
      <c r="H1225"/>
    </row>
    <row r="1226" spans="3:8" x14ac:dyDescent="0.2">
      <c r="C1226"/>
      <c r="D1226"/>
      <c r="E1226"/>
      <c r="F1226"/>
      <c r="G1226"/>
      <c r="H1226"/>
    </row>
    <row r="1227" spans="3:8" x14ac:dyDescent="0.2">
      <c r="C1227"/>
      <c r="D1227"/>
      <c r="E1227"/>
      <c r="F1227"/>
      <c r="G1227"/>
      <c r="H1227"/>
    </row>
    <row r="1228" spans="3:8" x14ac:dyDescent="0.2">
      <c r="C1228"/>
      <c r="D1228"/>
      <c r="E1228"/>
      <c r="F1228"/>
      <c r="G1228"/>
      <c r="H1228"/>
    </row>
    <row r="1229" spans="3:8" x14ac:dyDescent="0.2">
      <c r="C1229"/>
      <c r="D1229"/>
      <c r="E1229"/>
      <c r="F1229"/>
      <c r="G1229"/>
      <c r="H1229"/>
    </row>
    <row r="1230" spans="3:8" x14ac:dyDescent="0.2">
      <c r="C1230"/>
      <c r="D1230"/>
      <c r="E1230"/>
      <c r="F1230"/>
      <c r="G1230"/>
      <c r="H1230"/>
    </row>
    <row r="1231" spans="3:8" x14ac:dyDescent="0.2">
      <c r="C1231"/>
      <c r="D1231"/>
      <c r="E1231"/>
      <c r="F1231"/>
      <c r="G1231"/>
      <c r="H1231"/>
    </row>
    <row r="1232" spans="3:8" x14ac:dyDescent="0.2">
      <c r="C1232"/>
      <c r="D1232"/>
      <c r="E1232"/>
      <c r="F1232"/>
      <c r="G1232"/>
      <c r="H1232"/>
    </row>
    <row r="1233" spans="3:8" x14ac:dyDescent="0.2">
      <c r="C1233"/>
      <c r="D1233"/>
      <c r="E1233"/>
      <c r="F1233"/>
      <c r="G1233"/>
      <c r="H1233"/>
    </row>
    <row r="1234" spans="3:8" x14ac:dyDescent="0.2">
      <c r="C1234"/>
      <c r="D1234"/>
      <c r="E1234"/>
      <c r="F1234"/>
      <c r="G1234"/>
      <c r="H1234"/>
    </row>
    <row r="1235" spans="3:8" x14ac:dyDescent="0.2">
      <c r="C1235"/>
      <c r="D1235"/>
      <c r="E1235"/>
      <c r="F1235"/>
      <c r="G1235"/>
      <c r="H1235"/>
    </row>
    <row r="1236" spans="3:8" x14ac:dyDescent="0.2">
      <c r="C1236"/>
      <c r="D1236"/>
      <c r="E1236"/>
      <c r="F1236"/>
      <c r="G1236"/>
      <c r="H1236"/>
    </row>
    <row r="1237" spans="3:8" x14ac:dyDescent="0.2">
      <c r="C1237"/>
      <c r="D1237"/>
      <c r="E1237"/>
      <c r="F1237"/>
      <c r="G1237"/>
      <c r="H1237"/>
    </row>
    <row r="1238" spans="3:8" x14ac:dyDescent="0.2">
      <c r="C1238"/>
      <c r="D1238"/>
      <c r="E1238"/>
      <c r="F1238"/>
      <c r="G1238"/>
      <c r="H1238"/>
    </row>
    <row r="1239" spans="3:8" x14ac:dyDescent="0.2">
      <c r="C1239"/>
      <c r="D1239"/>
      <c r="E1239"/>
      <c r="F1239"/>
      <c r="G1239"/>
      <c r="H1239"/>
    </row>
    <row r="1240" spans="3:8" x14ac:dyDescent="0.2">
      <c r="C1240"/>
      <c r="D1240"/>
      <c r="E1240"/>
      <c r="F1240"/>
      <c r="G1240"/>
      <c r="H1240"/>
    </row>
    <row r="1241" spans="3:8" x14ac:dyDescent="0.2">
      <c r="C1241"/>
      <c r="D1241"/>
      <c r="E1241"/>
      <c r="F1241"/>
      <c r="G1241"/>
      <c r="H1241"/>
    </row>
    <row r="1242" spans="3:8" x14ac:dyDescent="0.2">
      <c r="C1242"/>
      <c r="D1242"/>
      <c r="E1242"/>
      <c r="F1242"/>
      <c r="G1242"/>
      <c r="H1242"/>
    </row>
    <row r="1243" spans="3:8" x14ac:dyDescent="0.2">
      <c r="C1243"/>
      <c r="D1243"/>
      <c r="E1243"/>
      <c r="F1243"/>
      <c r="G1243"/>
      <c r="H1243"/>
    </row>
    <row r="1244" spans="3:8" x14ac:dyDescent="0.2">
      <c r="C1244"/>
      <c r="D1244"/>
      <c r="E1244"/>
      <c r="F1244"/>
      <c r="G1244"/>
      <c r="H1244"/>
    </row>
    <row r="1245" spans="3:8" x14ac:dyDescent="0.2">
      <c r="C1245"/>
      <c r="D1245"/>
      <c r="E1245"/>
      <c r="F1245"/>
      <c r="G1245"/>
      <c r="H1245"/>
    </row>
    <row r="1246" spans="3:8" x14ac:dyDescent="0.2">
      <c r="C1246"/>
      <c r="D1246"/>
      <c r="E1246"/>
      <c r="F1246"/>
      <c r="G1246"/>
      <c r="H1246"/>
    </row>
    <row r="1247" spans="3:8" x14ac:dyDescent="0.2">
      <c r="C1247"/>
      <c r="D1247"/>
      <c r="E1247"/>
      <c r="F1247"/>
      <c r="G1247"/>
      <c r="H1247"/>
    </row>
    <row r="1248" spans="3:8" x14ac:dyDescent="0.2">
      <c r="C1248"/>
      <c r="D1248"/>
      <c r="E1248"/>
      <c r="F1248"/>
      <c r="G1248"/>
      <c r="H1248"/>
    </row>
    <row r="1249" spans="3:8" x14ac:dyDescent="0.2">
      <c r="C1249"/>
      <c r="D1249"/>
      <c r="E1249"/>
      <c r="F1249"/>
      <c r="G1249"/>
      <c r="H1249"/>
    </row>
    <row r="1250" spans="3:8" x14ac:dyDescent="0.2">
      <c r="C1250"/>
      <c r="D1250"/>
      <c r="E1250"/>
      <c r="F1250"/>
      <c r="G1250"/>
      <c r="H1250"/>
    </row>
    <row r="1251" spans="3:8" x14ac:dyDescent="0.2">
      <c r="C1251"/>
      <c r="D1251"/>
      <c r="E1251"/>
      <c r="F1251"/>
      <c r="G1251"/>
      <c r="H1251"/>
    </row>
    <row r="1252" spans="3:8" x14ac:dyDescent="0.2">
      <c r="C1252"/>
      <c r="D1252"/>
      <c r="E1252"/>
      <c r="F1252"/>
      <c r="G1252"/>
      <c r="H1252"/>
    </row>
    <row r="1253" spans="3:8" x14ac:dyDescent="0.2">
      <c r="C1253"/>
      <c r="D1253"/>
      <c r="E1253"/>
      <c r="F1253"/>
      <c r="G1253"/>
      <c r="H1253"/>
    </row>
    <row r="1254" spans="3:8" x14ac:dyDescent="0.2">
      <c r="C1254"/>
      <c r="D1254"/>
      <c r="E1254"/>
      <c r="F1254"/>
      <c r="G1254"/>
      <c r="H1254"/>
    </row>
    <row r="1255" spans="3:8" x14ac:dyDescent="0.2">
      <c r="C1255"/>
      <c r="D1255"/>
      <c r="E1255"/>
      <c r="F1255"/>
      <c r="G1255"/>
      <c r="H1255"/>
    </row>
    <row r="1256" spans="3:8" x14ac:dyDescent="0.2">
      <c r="C1256"/>
      <c r="D1256"/>
      <c r="E1256"/>
      <c r="F1256"/>
      <c r="G1256"/>
      <c r="H1256"/>
    </row>
    <row r="1257" spans="3:8" x14ac:dyDescent="0.2">
      <c r="C1257"/>
      <c r="D1257"/>
      <c r="E1257"/>
      <c r="F1257"/>
      <c r="G1257"/>
      <c r="H1257"/>
    </row>
    <row r="1258" spans="3:8" x14ac:dyDescent="0.2">
      <c r="C1258"/>
      <c r="D1258"/>
      <c r="E1258"/>
      <c r="F1258"/>
      <c r="G1258"/>
      <c r="H1258"/>
    </row>
    <row r="1259" spans="3:8" x14ac:dyDescent="0.2">
      <c r="C1259"/>
      <c r="D1259"/>
      <c r="E1259"/>
      <c r="F1259"/>
      <c r="G1259"/>
      <c r="H1259"/>
    </row>
    <row r="1260" spans="3:8" x14ac:dyDescent="0.2">
      <c r="C1260"/>
      <c r="D1260"/>
      <c r="E1260"/>
      <c r="F1260"/>
      <c r="G1260"/>
      <c r="H1260"/>
    </row>
    <row r="1261" spans="3:8" x14ac:dyDescent="0.2">
      <c r="C1261"/>
      <c r="D1261"/>
      <c r="E1261"/>
      <c r="F1261"/>
      <c r="G1261"/>
      <c r="H1261"/>
    </row>
    <row r="1262" spans="3:8" x14ac:dyDescent="0.2">
      <c r="C1262"/>
      <c r="D1262"/>
      <c r="E1262"/>
      <c r="F1262"/>
      <c r="G1262"/>
      <c r="H1262"/>
    </row>
    <row r="1263" spans="3:8" x14ac:dyDescent="0.2">
      <c r="C1263"/>
      <c r="D1263"/>
      <c r="E1263"/>
      <c r="F1263"/>
      <c r="G1263"/>
      <c r="H1263"/>
    </row>
    <row r="1264" spans="3:8" x14ac:dyDescent="0.2">
      <c r="C1264"/>
      <c r="D1264"/>
      <c r="E1264"/>
      <c r="F1264"/>
      <c r="G1264"/>
      <c r="H1264"/>
    </row>
    <row r="1265" spans="3:8" x14ac:dyDescent="0.2">
      <c r="C1265"/>
      <c r="D1265"/>
      <c r="E1265"/>
      <c r="F1265"/>
      <c r="G1265"/>
      <c r="H1265"/>
    </row>
    <row r="1266" spans="3:8" x14ac:dyDescent="0.2">
      <c r="C1266"/>
      <c r="D1266"/>
      <c r="E1266"/>
      <c r="F1266"/>
      <c r="G1266"/>
      <c r="H1266"/>
    </row>
    <row r="1267" spans="3:8" x14ac:dyDescent="0.2">
      <c r="C1267"/>
      <c r="D1267"/>
      <c r="E1267"/>
      <c r="F1267"/>
      <c r="G1267"/>
      <c r="H1267"/>
    </row>
    <row r="1268" spans="3:8" x14ac:dyDescent="0.2">
      <c r="C1268"/>
      <c r="D1268"/>
      <c r="E1268"/>
      <c r="F1268"/>
      <c r="G1268"/>
      <c r="H1268"/>
    </row>
    <row r="1269" spans="3:8" x14ac:dyDescent="0.2">
      <c r="C1269"/>
      <c r="D1269"/>
      <c r="E1269"/>
      <c r="F1269"/>
      <c r="G1269"/>
      <c r="H1269"/>
    </row>
    <row r="1270" spans="3:8" x14ac:dyDescent="0.2">
      <c r="C1270"/>
      <c r="D1270"/>
      <c r="E1270"/>
      <c r="F1270"/>
      <c r="G1270"/>
      <c r="H1270"/>
    </row>
    <row r="1271" spans="3:8" x14ac:dyDescent="0.2">
      <c r="C1271"/>
      <c r="D1271"/>
      <c r="E1271"/>
      <c r="F1271"/>
      <c r="G1271"/>
      <c r="H1271"/>
    </row>
    <row r="1272" spans="3:8" x14ac:dyDescent="0.2">
      <c r="C1272"/>
      <c r="D1272"/>
      <c r="E1272"/>
      <c r="F1272"/>
      <c r="G1272"/>
      <c r="H1272"/>
    </row>
    <row r="1273" spans="3:8" x14ac:dyDescent="0.2">
      <c r="C1273"/>
      <c r="D1273"/>
      <c r="E1273"/>
      <c r="F1273"/>
      <c r="G1273"/>
      <c r="H1273"/>
    </row>
    <row r="1274" spans="3:8" x14ac:dyDescent="0.2">
      <c r="C1274"/>
      <c r="D1274"/>
      <c r="E1274"/>
      <c r="F1274"/>
      <c r="G1274"/>
      <c r="H1274"/>
    </row>
    <row r="1275" spans="3:8" x14ac:dyDescent="0.2">
      <c r="C1275"/>
      <c r="D1275"/>
      <c r="E1275"/>
      <c r="F1275"/>
      <c r="G1275"/>
      <c r="H1275"/>
    </row>
    <row r="1276" spans="3:8" x14ac:dyDescent="0.2">
      <c r="C1276"/>
      <c r="D1276"/>
      <c r="E1276"/>
      <c r="F1276"/>
      <c r="G1276"/>
      <c r="H1276"/>
    </row>
    <row r="1277" spans="3:8" x14ac:dyDescent="0.2">
      <c r="C1277"/>
      <c r="D1277"/>
      <c r="E1277"/>
      <c r="F1277"/>
      <c r="G1277"/>
      <c r="H1277"/>
    </row>
    <row r="1278" spans="3:8" x14ac:dyDescent="0.2">
      <c r="C1278"/>
      <c r="D1278"/>
      <c r="E1278"/>
      <c r="F1278"/>
      <c r="G1278"/>
      <c r="H1278"/>
    </row>
    <row r="1279" spans="3:8" x14ac:dyDescent="0.2">
      <c r="C1279"/>
      <c r="D1279"/>
      <c r="E1279"/>
      <c r="F1279"/>
      <c r="G1279"/>
      <c r="H1279"/>
    </row>
    <row r="1280" spans="3:8" x14ac:dyDescent="0.2">
      <c r="C1280"/>
      <c r="D1280"/>
      <c r="E1280"/>
      <c r="F1280"/>
      <c r="G1280"/>
      <c r="H1280"/>
    </row>
    <row r="1281" spans="3:8" x14ac:dyDescent="0.2">
      <c r="C1281"/>
      <c r="D1281"/>
      <c r="E1281"/>
      <c r="F1281"/>
      <c r="G1281"/>
      <c r="H1281"/>
    </row>
    <row r="1282" spans="3:8" x14ac:dyDescent="0.2">
      <c r="C1282"/>
      <c r="D1282"/>
      <c r="E1282"/>
      <c r="F1282"/>
      <c r="G1282"/>
      <c r="H1282"/>
    </row>
    <row r="1283" spans="3:8" x14ac:dyDescent="0.2">
      <c r="C1283"/>
      <c r="D1283"/>
      <c r="E1283"/>
      <c r="F1283"/>
      <c r="G1283"/>
      <c r="H1283"/>
    </row>
    <row r="1284" spans="3:8" x14ac:dyDescent="0.2">
      <c r="C1284"/>
      <c r="D1284"/>
      <c r="E1284"/>
      <c r="F1284"/>
      <c r="G1284"/>
      <c r="H1284"/>
    </row>
    <row r="1285" spans="3:8" x14ac:dyDescent="0.2">
      <c r="C1285"/>
      <c r="D1285"/>
      <c r="E1285"/>
      <c r="F1285"/>
      <c r="G1285"/>
      <c r="H1285"/>
    </row>
    <row r="1286" spans="3:8" x14ac:dyDescent="0.2">
      <c r="C1286"/>
      <c r="D1286"/>
      <c r="E1286"/>
      <c r="F1286"/>
      <c r="G1286"/>
      <c r="H1286"/>
    </row>
    <row r="1287" spans="3:8" x14ac:dyDescent="0.2">
      <c r="C1287"/>
      <c r="D1287"/>
      <c r="E1287"/>
      <c r="F1287"/>
      <c r="G1287"/>
      <c r="H1287"/>
    </row>
    <row r="1288" spans="3:8" x14ac:dyDescent="0.2">
      <c r="C1288"/>
      <c r="D1288"/>
      <c r="E1288"/>
      <c r="F1288"/>
      <c r="G1288"/>
      <c r="H1288"/>
    </row>
    <row r="1289" spans="3:8" x14ac:dyDescent="0.2">
      <c r="C1289"/>
      <c r="D1289"/>
      <c r="E1289"/>
      <c r="F1289"/>
      <c r="G1289"/>
      <c r="H1289"/>
    </row>
    <row r="1290" spans="3:8" x14ac:dyDescent="0.2">
      <c r="C1290"/>
      <c r="D1290"/>
      <c r="E1290"/>
      <c r="F1290"/>
      <c r="G1290"/>
      <c r="H1290"/>
    </row>
    <row r="1291" spans="3:8" x14ac:dyDescent="0.2">
      <c r="C1291"/>
      <c r="D1291"/>
      <c r="E1291"/>
      <c r="F1291"/>
      <c r="G1291"/>
      <c r="H1291"/>
    </row>
    <row r="1292" spans="3:8" x14ac:dyDescent="0.2">
      <c r="C1292"/>
      <c r="D1292"/>
      <c r="E1292"/>
      <c r="F1292"/>
      <c r="G1292"/>
      <c r="H1292"/>
    </row>
    <row r="1293" spans="3:8" x14ac:dyDescent="0.2">
      <c r="C1293"/>
      <c r="D1293"/>
      <c r="E1293"/>
      <c r="F1293"/>
      <c r="G1293"/>
      <c r="H1293"/>
    </row>
    <row r="1294" spans="3:8" x14ac:dyDescent="0.2">
      <c r="C1294"/>
      <c r="D1294"/>
      <c r="E1294"/>
      <c r="F1294"/>
      <c r="G1294"/>
      <c r="H1294"/>
    </row>
    <row r="1295" spans="3:8" x14ac:dyDescent="0.2">
      <c r="C1295"/>
      <c r="D1295"/>
      <c r="E1295"/>
      <c r="F1295"/>
      <c r="G1295"/>
      <c r="H1295"/>
    </row>
    <row r="1296" spans="3:8" x14ac:dyDescent="0.2">
      <c r="C1296"/>
      <c r="D1296"/>
      <c r="E1296"/>
      <c r="F1296"/>
      <c r="G1296"/>
      <c r="H1296"/>
    </row>
    <row r="1297" spans="3:8" x14ac:dyDescent="0.2">
      <c r="C1297"/>
      <c r="D1297"/>
      <c r="E1297"/>
      <c r="F1297"/>
      <c r="G1297"/>
      <c r="H1297"/>
    </row>
    <row r="1298" spans="3:8" x14ac:dyDescent="0.2">
      <c r="C1298"/>
      <c r="D1298"/>
      <c r="E1298"/>
      <c r="F1298"/>
      <c r="G1298"/>
      <c r="H1298"/>
    </row>
    <row r="1299" spans="3:8" x14ac:dyDescent="0.2">
      <c r="C1299"/>
      <c r="D1299"/>
      <c r="E1299"/>
      <c r="F1299"/>
      <c r="G1299"/>
      <c r="H1299"/>
    </row>
    <row r="1300" spans="3:8" x14ac:dyDescent="0.2">
      <c r="C1300"/>
      <c r="D1300"/>
      <c r="E1300"/>
      <c r="F1300"/>
      <c r="G1300"/>
      <c r="H1300"/>
    </row>
    <row r="1301" spans="3:8" x14ac:dyDescent="0.2">
      <c r="C1301"/>
      <c r="D1301"/>
      <c r="E1301"/>
      <c r="F1301"/>
      <c r="G1301"/>
      <c r="H1301"/>
    </row>
    <row r="1302" spans="3:8" x14ac:dyDescent="0.2">
      <c r="C1302"/>
      <c r="D1302"/>
      <c r="E1302"/>
      <c r="F1302"/>
      <c r="G1302"/>
      <c r="H1302"/>
    </row>
    <row r="1303" spans="3:8" x14ac:dyDescent="0.2">
      <c r="C1303"/>
      <c r="D1303"/>
      <c r="E1303"/>
      <c r="F1303"/>
      <c r="G1303"/>
      <c r="H1303"/>
    </row>
    <row r="1304" spans="3:8" x14ac:dyDescent="0.2">
      <c r="C1304"/>
      <c r="D1304"/>
      <c r="E1304"/>
      <c r="F1304"/>
      <c r="G1304"/>
      <c r="H1304"/>
    </row>
    <row r="1305" spans="3:8" x14ac:dyDescent="0.2">
      <c r="C1305"/>
      <c r="D1305"/>
      <c r="E1305"/>
      <c r="F1305"/>
      <c r="G1305"/>
      <c r="H1305"/>
    </row>
    <row r="1306" spans="3:8" x14ac:dyDescent="0.2">
      <c r="C1306"/>
      <c r="D1306"/>
      <c r="E1306"/>
      <c r="F1306"/>
      <c r="G1306"/>
      <c r="H1306"/>
    </row>
    <row r="1307" spans="3:8" x14ac:dyDescent="0.2">
      <c r="C1307"/>
      <c r="D1307"/>
      <c r="E1307"/>
      <c r="F1307"/>
      <c r="G1307"/>
      <c r="H1307"/>
    </row>
    <row r="1308" spans="3:8" x14ac:dyDescent="0.2">
      <c r="C1308"/>
      <c r="D1308"/>
      <c r="E1308"/>
      <c r="F1308"/>
      <c r="G1308"/>
      <c r="H1308"/>
    </row>
    <row r="1309" spans="3:8" x14ac:dyDescent="0.2">
      <c r="C1309"/>
      <c r="D1309"/>
      <c r="E1309"/>
      <c r="F1309"/>
      <c r="G1309"/>
      <c r="H1309"/>
    </row>
    <row r="1310" spans="3:8" x14ac:dyDescent="0.2">
      <c r="C1310"/>
      <c r="D1310"/>
      <c r="E1310"/>
      <c r="F1310"/>
      <c r="G1310"/>
      <c r="H1310"/>
    </row>
    <row r="1311" spans="3:8" x14ac:dyDescent="0.2">
      <c r="C1311"/>
      <c r="D1311"/>
      <c r="E1311"/>
      <c r="F1311"/>
      <c r="G1311"/>
      <c r="H1311"/>
    </row>
    <row r="1312" spans="3:8" x14ac:dyDescent="0.2">
      <c r="C1312"/>
      <c r="D1312"/>
      <c r="E1312"/>
      <c r="F1312"/>
      <c r="G1312"/>
      <c r="H1312"/>
    </row>
    <row r="1313" spans="3:8" x14ac:dyDescent="0.2">
      <c r="C1313"/>
      <c r="D1313"/>
      <c r="E1313"/>
      <c r="F1313"/>
      <c r="G1313"/>
      <c r="H1313"/>
    </row>
    <row r="1314" spans="3:8" x14ac:dyDescent="0.2">
      <c r="C1314"/>
      <c r="D1314"/>
      <c r="E1314"/>
      <c r="F1314"/>
      <c r="G1314"/>
      <c r="H1314"/>
    </row>
    <row r="1315" spans="3:8" x14ac:dyDescent="0.2">
      <c r="C1315"/>
      <c r="D1315"/>
      <c r="E1315"/>
      <c r="F1315"/>
      <c r="G1315"/>
      <c r="H1315"/>
    </row>
    <row r="1316" spans="3:8" x14ac:dyDescent="0.2">
      <c r="C1316"/>
      <c r="D1316"/>
      <c r="E1316"/>
      <c r="F1316"/>
      <c r="G1316"/>
      <c r="H1316"/>
    </row>
    <row r="1317" spans="3:8" x14ac:dyDescent="0.2">
      <c r="C1317"/>
      <c r="D1317"/>
      <c r="E1317"/>
      <c r="F1317"/>
      <c r="G1317"/>
      <c r="H1317"/>
    </row>
    <row r="1318" spans="3:8" x14ac:dyDescent="0.2">
      <c r="C1318"/>
      <c r="D1318"/>
      <c r="E1318"/>
      <c r="F1318"/>
      <c r="G1318"/>
      <c r="H1318"/>
    </row>
    <row r="1319" spans="3:8" x14ac:dyDescent="0.2">
      <c r="C1319"/>
      <c r="D1319"/>
      <c r="E1319"/>
      <c r="F1319"/>
      <c r="G1319"/>
      <c r="H1319"/>
    </row>
    <row r="1320" spans="3:8" x14ac:dyDescent="0.2">
      <c r="C1320"/>
      <c r="D1320"/>
      <c r="E1320"/>
      <c r="F1320"/>
      <c r="G1320"/>
      <c r="H1320"/>
    </row>
    <row r="1321" spans="3:8" x14ac:dyDescent="0.2">
      <c r="C1321"/>
      <c r="D1321"/>
      <c r="E1321"/>
      <c r="F1321"/>
      <c r="G1321"/>
      <c r="H1321"/>
    </row>
    <row r="1322" spans="3:8" x14ac:dyDescent="0.2">
      <c r="C1322"/>
      <c r="D1322"/>
      <c r="E1322"/>
      <c r="F1322"/>
      <c r="G1322"/>
      <c r="H1322"/>
    </row>
    <row r="1323" spans="3:8" x14ac:dyDescent="0.2">
      <c r="C1323"/>
      <c r="D1323"/>
      <c r="E1323"/>
      <c r="F1323"/>
      <c r="G1323"/>
      <c r="H1323"/>
    </row>
    <row r="1324" spans="3:8" x14ac:dyDescent="0.2">
      <c r="C1324"/>
      <c r="D1324"/>
      <c r="E1324"/>
      <c r="F1324"/>
      <c r="G1324"/>
      <c r="H1324"/>
    </row>
    <row r="1325" spans="3:8" x14ac:dyDescent="0.2">
      <c r="C1325"/>
      <c r="D1325"/>
      <c r="E1325"/>
      <c r="F1325"/>
      <c r="G1325"/>
      <c r="H1325"/>
    </row>
    <row r="1326" spans="3:8" x14ac:dyDescent="0.2">
      <c r="C1326"/>
      <c r="D1326"/>
      <c r="E1326"/>
      <c r="F1326"/>
      <c r="G1326"/>
      <c r="H1326"/>
    </row>
    <row r="1327" spans="3:8" x14ac:dyDescent="0.2">
      <c r="C1327"/>
      <c r="D1327"/>
      <c r="E1327"/>
      <c r="F1327"/>
      <c r="G1327"/>
      <c r="H1327"/>
    </row>
    <row r="1328" spans="3:8" x14ac:dyDescent="0.2">
      <c r="C1328"/>
      <c r="D1328"/>
      <c r="E1328"/>
      <c r="F1328"/>
      <c r="G1328"/>
      <c r="H1328"/>
    </row>
    <row r="1329" spans="3:8" x14ac:dyDescent="0.2">
      <c r="C1329"/>
      <c r="D1329"/>
      <c r="E1329"/>
      <c r="F1329"/>
      <c r="G1329"/>
      <c r="H1329"/>
    </row>
    <row r="1330" spans="3:8" x14ac:dyDescent="0.2">
      <c r="C1330"/>
      <c r="D1330"/>
      <c r="E1330"/>
      <c r="F1330"/>
      <c r="G1330"/>
      <c r="H1330"/>
    </row>
    <row r="1331" spans="3:8" x14ac:dyDescent="0.2">
      <c r="C1331"/>
      <c r="D1331"/>
      <c r="E1331"/>
      <c r="F1331"/>
      <c r="G1331"/>
      <c r="H1331"/>
    </row>
    <row r="1332" spans="3:8" x14ac:dyDescent="0.2">
      <c r="C1332"/>
      <c r="D1332"/>
      <c r="E1332"/>
      <c r="F1332"/>
      <c r="G1332"/>
      <c r="H1332"/>
    </row>
    <row r="1333" spans="3:8" x14ac:dyDescent="0.2">
      <c r="C1333"/>
      <c r="D1333"/>
      <c r="E1333"/>
      <c r="F1333"/>
      <c r="G1333"/>
      <c r="H1333"/>
    </row>
    <row r="1334" spans="3:8" x14ac:dyDescent="0.2">
      <c r="C1334"/>
      <c r="D1334"/>
      <c r="E1334"/>
      <c r="F1334"/>
      <c r="G1334"/>
      <c r="H1334"/>
    </row>
    <row r="1335" spans="3:8" x14ac:dyDescent="0.2">
      <c r="C1335"/>
      <c r="D1335"/>
      <c r="E1335"/>
      <c r="F1335"/>
      <c r="G1335"/>
      <c r="H1335"/>
    </row>
    <row r="1336" spans="3:8" x14ac:dyDescent="0.2">
      <c r="C1336"/>
      <c r="D1336"/>
      <c r="E1336"/>
      <c r="F1336"/>
      <c r="G1336"/>
      <c r="H1336"/>
    </row>
    <row r="1337" spans="3:8" x14ac:dyDescent="0.2">
      <c r="C1337"/>
      <c r="D1337"/>
      <c r="E1337"/>
      <c r="F1337"/>
      <c r="G1337"/>
      <c r="H1337"/>
    </row>
    <row r="1338" spans="3:8" x14ac:dyDescent="0.2">
      <c r="C1338"/>
      <c r="D1338"/>
      <c r="E1338"/>
      <c r="F1338"/>
      <c r="G1338"/>
      <c r="H1338"/>
    </row>
    <row r="1339" spans="3:8" x14ac:dyDescent="0.2">
      <c r="C1339"/>
      <c r="D1339"/>
      <c r="E1339"/>
      <c r="F1339"/>
      <c r="G1339"/>
      <c r="H1339"/>
    </row>
    <row r="1340" spans="3:8" x14ac:dyDescent="0.2">
      <c r="C1340"/>
      <c r="D1340"/>
      <c r="E1340"/>
      <c r="F1340"/>
      <c r="G1340"/>
      <c r="H1340"/>
    </row>
    <row r="1341" spans="3:8" x14ac:dyDescent="0.2">
      <c r="C1341"/>
      <c r="D1341"/>
      <c r="E1341"/>
      <c r="F1341"/>
      <c r="G1341"/>
      <c r="H1341"/>
    </row>
    <row r="1342" spans="3:8" x14ac:dyDescent="0.2">
      <c r="C1342"/>
      <c r="D1342"/>
      <c r="E1342"/>
      <c r="F1342"/>
      <c r="G1342"/>
      <c r="H1342"/>
    </row>
    <row r="1343" spans="3:8" x14ac:dyDescent="0.2">
      <c r="C1343"/>
      <c r="D1343"/>
      <c r="E1343"/>
      <c r="F1343"/>
      <c r="G1343"/>
      <c r="H1343"/>
    </row>
    <row r="1344" spans="3:8" x14ac:dyDescent="0.2">
      <c r="C1344"/>
      <c r="D1344"/>
      <c r="E1344"/>
      <c r="F1344"/>
      <c r="G1344"/>
      <c r="H1344"/>
    </row>
    <row r="1345" spans="3:8" x14ac:dyDescent="0.2">
      <c r="C1345"/>
      <c r="D1345"/>
      <c r="E1345"/>
      <c r="F1345"/>
      <c r="G1345"/>
      <c r="H1345"/>
    </row>
    <row r="1346" spans="3:8" x14ac:dyDescent="0.2">
      <c r="C1346"/>
      <c r="D1346"/>
      <c r="E1346"/>
      <c r="F1346"/>
      <c r="G1346"/>
      <c r="H1346"/>
    </row>
    <row r="1347" spans="3:8" x14ac:dyDescent="0.2">
      <c r="C1347"/>
      <c r="D1347"/>
      <c r="E1347"/>
      <c r="F1347"/>
      <c r="G1347"/>
      <c r="H1347"/>
    </row>
    <row r="1348" spans="3:8" x14ac:dyDescent="0.2">
      <c r="C1348"/>
      <c r="D1348"/>
      <c r="E1348"/>
      <c r="F1348"/>
      <c r="G1348"/>
      <c r="H1348"/>
    </row>
    <row r="1349" spans="3:8" x14ac:dyDescent="0.2">
      <c r="C1349"/>
      <c r="D1349"/>
      <c r="E1349"/>
      <c r="F1349"/>
      <c r="G1349"/>
      <c r="H1349"/>
    </row>
    <row r="1350" spans="3:8" x14ac:dyDescent="0.2">
      <c r="C1350"/>
      <c r="D1350"/>
      <c r="E1350"/>
      <c r="F1350"/>
      <c r="G1350"/>
      <c r="H1350"/>
    </row>
    <row r="1351" spans="3:8" x14ac:dyDescent="0.2">
      <c r="C1351"/>
      <c r="D1351"/>
      <c r="E1351"/>
      <c r="F1351"/>
      <c r="G1351"/>
      <c r="H1351"/>
    </row>
    <row r="1352" spans="3:8" x14ac:dyDescent="0.2">
      <c r="C1352"/>
      <c r="D1352"/>
      <c r="E1352"/>
      <c r="F1352"/>
      <c r="G1352"/>
      <c r="H1352"/>
    </row>
    <row r="1353" spans="3:8" x14ac:dyDescent="0.2">
      <c r="C1353"/>
      <c r="D1353"/>
      <c r="E1353"/>
      <c r="F1353"/>
      <c r="G1353"/>
      <c r="H1353"/>
    </row>
    <row r="1354" spans="3:8" x14ac:dyDescent="0.2">
      <c r="C1354"/>
      <c r="D1354"/>
      <c r="E1354"/>
      <c r="F1354"/>
      <c r="G1354"/>
      <c r="H1354"/>
    </row>
    <row r="1355" spans="3:8" x14ac:dyDescent="0.2">
      <c r="C1355"/>
      <c r="D1355"/>
      <c r="E1355"/>
      <c r="F1355"/>
      <c r="G1355"/>
      <c r="H1355"/>
    </row>
    <row r="1356" spans="3:8" x14ac:dyDescent="0.2">
      <c r="C1356"/>
      <c r="D1356"/>
      <c r="E1356"/>
      <c r="F1356"/>
      <c r="G1356"/>
      <c r="H1356"/>
    </row>
    <row r="1357" spans="3:8" x14ac:dyDescent="0.2">
      <c r="C1357"/>
      <c r="D1357"/>
      <c r="E1357"/>
      <c r="F1357"/>
      <c r="G1357"/>
      <c r="H1357"/>
    </row>
    <row r="1358" spans="3:8" x14ac:dyDescent="0.2">
      <c r="C1358"/>
      <c r="D1358"/>
      <c r="E1358"/>
      <c r="F1358"/>
      <c r="G1358"/>
      <c r="H1358"/>
    </row>
    <row r="1359" spans="3:8" x14ac:dyDescent="0.2">
      <c r="C1359"/>
      <c r="D1359"/>
      <c r="E1359"/>
      <c r="F1359"/>
      <c r="G1359"/>
      <c r="H1359"/>
    </row>
    <row r="1360" spans="3:8" x14ac:dyDescent="0.2">
      <c r="C1360"/>
      <c r="D1360"/>
      <c r="E1360"/>
      <c r="F1360"/>
      <c r="G1360"/>
      <c r="H1360"/>
    </row>
    <row r="1361" spans="3:8" x14ac:dyDescent="0.2">
      <c r="C1361"/>
      <c r="D1361"/>
      <c r="E1361"/>
      <c r="F1361"/>
      <c r="G1361"/>
      <c r="H1361"/>
    </row>
    <row r="1362" spans="3:8" x14ac:dyDescent="0.2">
      <c r="C1362"/>
      <c r="D1362"/>
      <c r="E1362"/>
      <c r="F1362"/>
      <c r="G1362"/>
      <c r="H1362"/>
    </row>
    <row r="1363" spans="3:8" x14ac:dyDescent="0.2">
      <c r="C1363"/>
      <c r="D1363"/>
      <c r="E1363"/>
      <c r="F1363"/>
      <c r="G1363"/>
      <c r="H1363"/>
    </row>
    <row r="1364" spans="3:8" x14ac:dyDescent="0.2">
      <c r="C1364"/>
      <c r="D1364"/>
      <c r="E1364"/>
      <c r="F1364"/>
      <c r="G1364"/>
      <c r="H1364"/>
    </row>
    <row r="1365" spans="3:8" x14ac:dyDescent="0.2">
      <c r="C1365"/>
      <c r="D1365"/>
      <c r="E1365"/>
      <c r="F1365"/>
      <c r="G1365"/>
      <c r="H1365"/>
    </row>
    <row r="1366" spans="3:8" x14ac:dyDescent="0.2">
      <c r="C1366"/>
      <c r="D1366"/>
      <c r="E1366"/>
      <c r="F1366"/>
      <c r="G1366"/>
      <c r="H1366"/>
    </row>
    <row r="1367" spans="3:8" x14ac:dyDescent="0.2">
      <c r="C1367"/>
      <c r="D1367"/>
      <c r="E1367"/>
      <c r="F1367"/>
      <c r="G1367"/>
      <c r="H1367"/>
    </row>
    <row r="1368" spans="3:8" x14ac:dyDescent="0.2">
      <c r="C1368"/>
      <c r="D1368"/>
      <c r="E1368"/>
      <c r="F1368"/>
      <c r="G1368"/>
      <c r="H1368"/>
    </row>
    <row r="1369" spans="3:8" x14ac:dyDescent="0.2">
      <c r="C1369"/>
      <c r="D1369"/>
      <c r="E1369"/>
      <c r="F1369"/>
      <c r="G1369"/>
      <c r="H1369"/>
    </row>
    <row r="1370" spans="3:8" x14ac:dyDescent="0.2">
      <c r="C1370"/>
      <c r="D1370"/>
      <c r="E1370"/>
      <c r="F1370"/>
      <c r="G1370"/>
      <c r="H1370"/>
    </row>
    <row r="1371" spans="3:8" x14ac:dyDescent="0.2">
      <c r="C1371"/>
      <c r="D1371"/>
      <c r="E1371"/>
      <c r="F1371"/>
      <c r="G1371"/>
      <c r="H1371"/>
    </row>
    <row r="1372" spans="3:8" x14ac:dyDescent="0.2">
      <c r="C1372"/>
      <c r="D1372"/>
      <c r="E1372"/>
      <c r="F1372"/>
      <c r="G1372"/>
      <c r="H1372"/>
    </row>
    <row r="1373" spans="3:8" x14ac:dyDescent="0.2">
      <c r="C1373"/>
      <c r="D1373"/>
      <c r="E1373"/>
      <c r="F1373"/>
      <c r="G1373"/>
      <c r="H1373"/>
    </row>
    <row r="1374" spans="3:8" x14ac:dyDescent="0.2">
      <c r="C1374"/>
      <c r="D1374"/>
      <c r="E1374"/>
      <c r="F1374"/>
      <c r="G1374"/>
      <c r="H1374"/>
    </row>
    <row r="1375" spans="3:8" x14ac:dyDescent="0.2">
      <c r="C1375"/>
      <c r="D1375"/>
      <c r="E1375"/>
      <c r="F1375"/>
      <c r="G1375"/>
      <c r="H1375"/>
    </row>
    <row r="1376" spans="3:8" x14ac:dyDescent="0.2">
      <c r="C1376"/>
      <c r="D1376"/>
      <c r="E1376"/>
      <c r="F1376"/>
      <c r="G1376"/>
      <c r="H1376"/>
    </row>
    <row r="1377" spans="3:8" x14ac:dyDescent="0.2">
      <c r="C1377"/>
      <c r="D1377"/>
      <c r="E1377"/>
      <c r="F1377"/>
      <c r="G1377"/>
      <c r="H1377"/>
    </row>
    <row r="1378" spans="3:8" x14ac:dyDescent="0.2">
      <c r="C1378"/>
      <c r="D1378"/>
      <c r="E1378"/>
      <c r="F1378"/>
      <c r="G1378"/>
      <c r="H1378"/>
    </row>
    <row r="1379" spans="3:8" x14ac:dyDescent="0.2">
      <c r="C1379"/>
      <c r="D1379"/>
      <c r="E1379"/>
      <c r="F1379"/>
      <c r="G1379"/>
      <c r="H1379"/>
    </row>
    <row r="1380" spans="3:8" x14ac:dyDescent="0.2">
      <c r="C1380"/>
      <c r="D1380"/>
      <c r="E1380"/>
      <c r="F1380"/>
      <c r="G1380"/>
      <c r="H1380"/>
    </row>
    <row r="1381" spans="3:8" x14ac:dyDescent="0.2">
      <c r="C1381"/>
      <c r="D1381"/>
      <c r="E1381"/>
      <c r="F1381"/>
      <c r="G1381"/>
      <c r="H1381"/>
    </row>
    <row r="1382" spans="3:8" x14ac:dyDescent="0.2">
      <c r="C1382"/>
      <c r="D1382"/>
      <c r="E1382"/>
      <c r="F1382"/>
      <c r="G1382"/>
      <c r="H1382"/>
    </row>
    <row r="1383" spans="3:8" x14ac:dyDescent="0.2">
      <c r="C1383"/>
      <c r="D1383"/>
      <c r="E1383"/>
      <c r="F1383"/>
      <c r="G1383"/>
      <c r="H1383"/>
    </row>
    <row r="1384" spans="3:8" x14ac:dyDescent="0.2">
      <c r="C1384"/>
      <c r="D1384"/>
      <c r="E1384"/>
      <c r="F1384"/>
      <c r="G1384"/>
      <c r="H1384"/>
    </row>
    <row r="1385" spans="3:8" x14ac:dyDescent="0.2">
      <c r="C1385"/>
      <c r="D1385"/>
      <c r="E1385"/>
      <c r="F1385"/>
      <c r="G1385"/>
      <c r="H1385"/>
    </row>
    <row r="1386" spans="3:8" x14ac:dyDescent="0.2">
      <c r="C1386"/>
      <c r="D1386"/>
      <c r="E1386"/>
      <c r="F1386"/>
      <c r="G1386"/>
      <c r="H1386"/>
    </row>
    <row r="1387" spans="3:8" x14ac:dyDescent="0.2">
      <c r="C1387"/>
      <c r="D1387"/>
      <c r="E1387"/>
      <c r="F1387"/>
      <c r="G1387"/>
      <c r="H1387"/>
    </row>
    <row r="1388" spans="3:8" x14ac:dyDescent="0.2">
      <c r="C1388"/>
      <c r="D1388"/>
      <c r="E1388"/>
      <c r="F1388"/>
      <c r="G1388"/>
      <c r="H1388"/>
    </row>
    <row r="1389" spans="3:8" x14ac:dyDescent="0.2">
      <c r="C1389"/>
      <c r="D1389"/>
      <c r="E1389"/>
      <c r="F1389"/>
      <c r="G1389"/>
      <c r="H1389"/>
    </row>
    <row r="1390" spans="3:8" x14ac:dyDescent="0.2">
      <c r="C1390"/>
      <c r="D1390"/>
      <c r="E1390"/>
      <c r="F1390"/>
      <c r="G1390"/>
      <c r="H1390"/>
    </row>
    <row r="1391" spans="3:8" x14ac:dyDescent="0.2">
      <c r="C1391"/>
      <c r="D1391"/>
      <c r="E1391"/>
      <c r="F1391"/>
      <c r="G1391"/>
      <c r="H1391"/>
    </row>
    <row r="1392" spans="3:8" x14ac:dyDescent="0.2">
      <c r="C1392"/>
      <c r="D1392"/>
      <c r="E1392"/>
      <c r="F1392"/>
      <c r="G1392"/>
      <c r="H1392"/>
    </row>
    <row r="1393" spans="3:8" x14ac:dyDescent="0.2">
      <c r="C1393"/>
      <c r="D1393"/>
      <c r="E1393"/>
      <c r="F1393"/>
      <c r="G1393"/>
      <c r="H1393"/>
    </row>
    <row r="1394" spans="3:8" x14ac:dyDescent="0.2">
      <c r="C1394"/>
      <c r="D1394"/>
      <c r="E1394"/>
      <c r="F1394"/>
      <c r="G1394"/>
      <c r="H1394"/>
    </row>
    <row r="1395" spans="3:8" x14ac:dyDescent="0.2">
      <c r="C1395"/>
      <c r="D1395"/>
      <c r="E1395"/>
      <c r="F1395"/>
      <c r="G1395"/>
      <c r="H1395"/>
    </row>
    <row r="1396" spans="3:8" x14ac:dyDescent="0.2">
      <c r="C1396"/>
      <c r="D1396"/>
      <c r="E1396"/>
      <c r="F1396"/>
      <c r="G1396"/>
      <c r="H1396"/>
    </row>
    <row r="1397" spans="3:8" x14ac:dyDescent="0.2">
      <c r="C1397"/>
      <c r="D1397"/>
      <c r="E1397"/>
      <c r="F1397"/>
      <c r="G1397"/>
      <c r="H1397"/>
    </row>
    <row r="1398" spans="3:8" x14ac:dyDescent="0.2">
      <c r="C1398"/>
      <c r="D1398"/>
      <c r="E1398"/>
      <c r="F1398"/>
      <c r="G1398"/>
      <c r="H1398"/>
    </row>
    <row r="1399" spans="3:8" x14ac:dyDescent="0.2">
      <c r="C1399"/>
      <c r="D1399"/>
      <c r="E1399"/>
      <c r="F1399"/>
      <c r="G1399"/>
      <c r="H1399"/>
    </row>
    <row r="1400" spans="3:8" x14ac:dyDescent="0.2">
      <c r="C1400"/>
      <c r="D1400"/>
      <c r="E1400"/>
      <c r="F1400"/>
      <c r="G1400"/>
      <c r="H1400"/>
    </row>
    <row r="1401" spans="3:8" x14ac:dyDescent="0.2">
      <c r="C1401"/>
      <c r="D1401"/>
      <c r="E1401"/>
      <c r="F1401"/>
      <c r="G1401"/>
      <c r="H1401"/>
    </row>
    <row r="1402" spans="3:8" x14ac:dyDescent="0.2">
      <c r="C1402"/>
      <c r="D1402"/>
      <c r="E1402"/>
      <c r="F1402"/>
      <c r="G1402"/>
      <c r="H1402"/>
    </row>
    <row r="1403" spans="3:8" x14ac:dyDescent="0.2">
      <c r="C1403"/>
      <c r="D1403"/>
      <c r="E1403"/>
      <c r="F1403"/>
      <c r="G1403"/>
      <c r="H1403"/>
    </row>
    <row r="1404" spans="3:8" x14ac:dyDescent="0.2">
      <c r="C1404"/>
      <c r="D1404"/>
      <c r="E1404"/>
      <c r="F1404"/>
      <c r="G1404"/>
      <c r="H1404"/>
    </row>
    <row r="1405" spans="3:8" x14ac:dyDescent="0.2">
      <c r="C1405"/>
      <c r="D1405"/>
      <c r="E1405"/>
      <c r="F1405"/>
      <c r="G1405"/>
      <c r="H1405"/>
    </row>
    <row r="1406" spans="3:8" x14ac:dyDescent="0.2">
      <c r="C1406"/>
      <c r="D1406"/>
      <c r="E1406"/>
      <c r="F1406"/>
      <c r="G1406"/>
      <c r="H1406"/>
    </row>
    <row r="1407" spans="3:8" x14ac:dyDescent="0.2">
      <c r="C1407"/>
      <c r="D1407"/>
      <c r="E1407"/>
      <c r="F1407"/>
      <c r="G1407"/>
      <c r="H1407"/>
    </row>
    <row r="1408" spans="3:8" x14ac:dyDescent="0.2">
      <c r="C1408"/>
      <c r="D1408"/>
      <c r="E1408"/>
      <c r="F1408"/>
      <c r="G1408"/>
      <c r="H1408"/>
    </row>
    <row r="1409" spans="3:8" x14ac:dyDescent="0.2">
      <c r="C1409"/>
      <c r="D1409"/>
      <c r="E1409"/>
      <c r="F1409"/>
      <c r="G1409"/>
      <c r="H1409"/>
    </row>
    <row r="1410" spans="3:8" x14ac:dyDescent="0.2">
      <c r="C1410"/>
      <c r="D1410"/>
      <c r="E1410"/>
      <c r="F1410"/>
      <c r="G1410"/>
      <c r="H1410"/>
    </row>
    <row r="1411" spans="3:8" x14ac:dyDescent="0.2">
      <c r="C1411"/>
      <c r="D1411"/>
      <c r="E1411"/>
      <c r="F1411"/>
      <c r="G1411"/>
      <c r="H1411"/>
    </row>
    <row r="1412" spans="3:8" x14ac:dyDescent="0.2">
      <c r="C1412"/>
      <c r="D1412"/>
      <c r="E1412"/>
      <c r="F1412"/>
      <c r="G1412"/>
      <c r="H1412"/>
    </row>
    <row r="1413" spans="3:8" x14ac:dyDescent="0.2">
      <c r="C1413"/>
      <c r="D1413"/>
      <c r="E1413"/>
      <c r="F1413"/>
      <c r="G1413"/>
      <c r="H1413"/>
    </row>
    <row r="1414" spans="3:8" x14ac:dyDescent="0.2">
      <c r="C1414"/>
      <c r="D1414"/>
      <c r="E1414"/>
      <c r="F1414"/>
      <c r="G1414"/>
      <c r="H1414"/>
    </row>
    <row r="1415" spans="3:8" x14ac:dyDescent="0.2">
      <c r="C1415"/>
      <c r="D1415"/>
      <c r="E1415"/>
      <c r="F1415"/>
      <c r="G1415"/>
      <c r="H1415"/>
    </row>
    <row r="1416" spans="3:8" x14ac:dyDescent="0.2">
      <c r="C1416"/>
      <c r="D1416"/>
      <c r="E1416"/>
      <c r="F1416"/>
      <c r="G1416"/>
      <c r="H1416"/>
    </row>
    <row r="1417" spans="3:8" x14ac:dyDescent="0.2">
      <c r="C1417"/>
      <c r="D1417"/>
      <c r="E1417"/>
      <c r="F1417"/>
      <c r="G1417"/>
      <c r="H1417"/>
    </row>
    <row r="1418" spans="3:8" x14ac:dyDescent="0.2">
      <c r="C1418"/>
      <c r="D1418"/>
      <c r="E1418"/>
      <c r="F1418"/>
      <c r="G1418"/>
      <c r="H1418"/>
    </row>
    <row r="1419" spans="3:8" x14ac:dyDescent="0.2">
      <c r="C1419"/>
      <c r="D1419"/>
      <c r="E1419"/>
      <c r="F1419"/>
      <c r="G1419"/>
      <c r="H1419"/>
    </row>
    <row r="1420" spans="3:8" x14ac:dyDescent="0.2">
      <c r="C1420"/>
      <c r="D1420"/>
      <c r="E1420"/>
      <c r="F1420"/>
      <c r="G1420"/>
      <c r="H1420"/>
    </row>
    <row r="1421" spans="3:8" x14ac:dyDescent="0.2">
      <c r="C1421"/>
      <c r="D1421"/>
      <c r="E1421"/>
      <c r="F1421"/>
      <c r="G1421"/>
      <c r="H1421"/>
    </row>
    <row r="1422" spans="3:8" x14ac:dyDescent="0.2">
      <c r="C1422"/>
      <c r="D1422"/>
      <c r="E1422"/>
      <c r="F1422"/>
      <c r="G1422"/>
      <c r="H1422"/>
    </row>
    <row r="1423" spans="3:8" x14ac:dyDescent="0.2">
      <c r="C1423"/>
      <c r="D1423"/>
      <c r="E1423"/>
      <c r="F1423"/>
      <c r="G1423"/>
      <c r="H1423"/>
    </row>
    <row r="1424" spans="3:8" x14ac:dyDescent="0.2">
      <c r="C1424"/>
      <c r="D1424"/>
      <c r="E1424"/>
      <c r="F1424"/>
      <c r="G1424"/>
      <c r="H1424"/>
    </row>
    <row r="1425" spans="3:8" x14ac:dyDescent="0.2">
      <c r="C1425"/>
      <c r="D1425"/>
      <c r="E1425"/>
      <c r="F1425"/>
      <c r="G1425"/>
      <c r="H1425"/>
    </row>
    <row r="1426" spans="3:8" x14ac:dyDescent="0.2">
      <c r="C1426"/>
      <c r="D1426"/>
      <c r="E1426"/>
      <c r="F1426"/>
      <c r="G1426"/>
      <c r="H1426"/>
    </row>
    <row r="1427" spans="3:8" x14ac:dyDescent="0.2">
      <c r="C1427"/>
      <c r="D1427"/>
      <c r="E1427"/>
      <c r="F1427"/>
      <c r="G1427"/>
      <c r="H1427"/>
    </row>
    <row r="1428" spans="3:8" x14ac:dyDescent="0.2">
      <c r="C1428"/>
      <c r="D1428"/>
      <c r="E1428"/>
      <c r="F1428"/>
      <c r="G1428"/>
      <c r="H1428"/>
    </row>
    <row r="1429" spans="3:8" x14ac:dyDescent="0.2">
      <c r="C1429"/>
      <c r="D1429"/>
      <c r="E1429"/>
      <c r="F1429"/>
      <c r="G1429"/>
      <c r="H1429"/>
    </row>
    <row r="1430" spans="3:8" x14ac:dyDescent="0.2">
      <c r="C1430"/>
      <c r="D1430"/>
      <c r="E1430"/>
      <c r="F1430"/>
      <c r="G1430"/>
      <c r="H1430"/>
    </row>
    <row r="1431" spans="3:8" x14ac:dyDescent="0.2">
      <c r="C1431"/>
      <c r="D1431"/>
      <c r="E1431"/>
      <c r="F1431"/>
      <c r="G1431"/>
      <c r="H1431"/>
    </row>
    <row r="1432" spans="3:8" x14ac:dyDescent="0.2">
      <c r="C1432"/>
      <c r="D1432"/>
      <c r="E1432"/>
      <c r="F1432"/>
      <c r="G1432"/>
      <c r="H1432"/>
    </row>
    <row r="1433" spans="3:8" x14ac:dyDescent="0.2">
      <c r="C1433"/>
      <c r="D1433"/>
      <c r="E1433"/>
      <c r="F1433"/>
      <c r="G1433"/>
      <c r="H1433"/>
    </row>
    <row r="1434" spans="3:8" x14ac:dyDescent="0.2">
      <c r="C1434"/>
      <c r="D1434"/>
      <c r="E1434"/>
      <c r="F1434"/>
      <c r="G1434"/>
      <c r="H1434"/>
    </row>
    <row r="1435" spans="3:8" x14ac:dyDescent="0.2">
      <c r="C1435"/>
      <c r="D1435"/>
      <c r="E1435"/>
      <c r="F1435"/>
      <c r="G1435"/>
      <c r="H1435"/>
    </row>
    <row r="1436" spans="3:8" x14ac:dyDescent="0.2">
      <c r="C1436"/>
      <c r="D1436"/>
      <c r="E1436"/>
      <c r="F1436"/>
      <c r="G1436"/>
      <c r="H1436"/>
    </row>
    <row r="1437" spans="3:8" x14ac:dyDescent="0.2">
      <c r="C1437"/>
      <c r="D1437"/>
      <c r="E1437"/>
      <c r="F1437"/>
      <c r="G1437"/>
      <c r="H1437"/>
    </row>
    <row r="1438" spans="3:8" x14ac:dyDescent="0.2">
      <c r="C1438"/>
      <c r="D1438"/>
      <c r="E1438"/>
      <c r="F1438"/>
      <c r="G1438"/>
      <c r="H1438"/>
    </row>
    <row r="1439" spans="3:8" x14ac:dyDescent="0.2">
      <c r="C1439"/>
      <c r="D1439"/>
      <c r="E1439"/>
      <c r="F1439"/>
      <c r="G1439"/>
      <c r="H1439"/>
    </row>
    <row r="1440" spans="3:8" x14ac:dyDescent="0.2">
      <c r="C1440"/>
      <c r="D1440"/>
      <c r="E1440"/>
      <c r="F1440"/>
      <c r="G1440"/>
      <c r="H1440"/>
    </row>
    <row r="1441" spans="3:8" x14ac:dyDescent="0.2">
      <c r="C1441"/>
      <c r="D1441"/>
      <c r="E1441"/>
      <c r="F1441"/>
      <c r="G1441"/>
      <c r="H1441"/>
    </row>
    <row r="1442" spans="3:8" x14ac:dyDescent="0.2">
      <c r="C1442"/>
      <c r="D1442"/>
      <c r="E1442"/>
      <c r="F1442"/>
      <c r="G1442"/>
      <c r="H1442"/>
    </row>
    <row r="1443" spans="3:8" x14ac:dyDescent="0.2">
      <c r="C1443"/>
      <c r="D1443"/>
      <c r="E1443"/>
      <c r="F1443"/>
      <c r="G1443"/>
      <c r="H1443"/>
    </row>
    <row r="1444" spans="3:8" x14ac:dyDescent="0.2">
      <c r="C1444"/>
      <c r="D1444"/>
      <c r="E1444"/>
      <c r="F1444"/>
      <c r="G1444"/>
      <c r="H1444"/>
    </row>
    <row r="1445" spans="3:8" x14ac:dyDescent="0.2">
      <c r="C1445"/>
      <c r="D1445"/>
      <c r="E1445"/>
      <c r="F1445"/>
      <c r="G1445"/>
      <c r="H1445"/>
    </row>
    <row r="1446" spans="3:8" x14ac:dyDescent="0.2">
      <c r="C1446"/>
      <c r="D1446"/>
      <c r="E1446"/>
      <c r="F1446"/>
      <c r="G1446"/>
      <c r="H1446"/>
    </row>
    <row r="1447" spans="3:8" x14ac:dyDescent="0.2">
      <c r="C1447"/>
      <c r="D1447"/>
      <c r="E1447"/>
      <c r="F1447"/>
      <c r="G1447"/>
      <c r="H1447"/>
    </row>
    <row r="1448" spans="3:8" x14ac:dyDescent="0.2">
      <c r="C1448"/>
      <c r="D1448"/>
      <c r="E1448"/>
      <c r="F1448"/>
      <c r="G1448"/>
      <c r="H1448"/>
    </row>
    <row r="1449" spans="3:8" x14ac:dyDescent="0.2">
      <c r="C1449"/>
      <c r="D1449"/>
      <c r="E1449"/>
      <c r="F1449"/>
      <c r="G1449"/>
      <c r="H1449"/>
    </row>
    <row r="1450" spans="3:8" x14ac:dyDescent="0.2">
      <c r="C1450"/>
      <c r="D1450"/>
      <c r="E1450"/>
      <c r="F1450"/>
      <c r="G1450"/>
      <c r="H1450"/>
    </row>
    <row r="1451" spans="3:8" x14ac:dyDescent="0.2">
      <c r="C1451"/>
      <c r="D1451"/>
      <c r="E1451"/>
      <c r="F1451"/>
      <c r="G1451"/>
      <c r="H1451"/>
    </row>
    <row r="1452" spans="3:8" x14ac:dyDescent="0.2">
      <c r="C1452"/>
      <c r="D1452"/>
      <c r="E1452"/>
      <c r="F1452"/>
      <c r="G1452"/>
      <c r="H1452"/>
    </row>
    <row r="1453" spans="3:8" x14ac:dyDescent="0.2">
      <c r="C1453"/>
      <c r="D1453"/>
      <c r="E1453"/>
      <c r="F1453"/>
      <c r="G1453"/>
      <c r="H1453"/>
    </row>
    <row r="1454" spans="3:8" x14ac:dyDescent="0.2">
      <c r="C1454"/>
      <c r="D1454"/>
      <c r="E1454"/>
      <c r="F1454"/>
      <c r="G1454"/>
      <c r="H1454"/>
    </row>
    <row r="1455" spans="3:8" x14ac:dyDescent="0.2">
      <c r="C1455"/>
      <c r="D1455"/>
      <c r="E1455"/>
      <c r="F1455"/>
      <c r="G1455"/>
      <c r="H1455"/>
    </row>
    <row r="1456" spans="3:8" x14ac:dyDescent="0.2">
      <c r="C1456"/>
      <c r="D1456"/>
      <c r="E1456"/>
      <c r="F1456"/>
      <c r="G1456"/>
      <c r="H1456"/>
    </row>
    <row r="1457" spans="3:8" x14ac:dyDescent="0.2">
      <c r="C1457"/>
      <c r="D1457"/>
      <c r="E1457"/>
      <c r="F1457"/>
      <c r="G1457"/>
      <c r="H1457"/>
    </row>
    <row r="1458" spans="3:8" x14ac:dyDescent="0.2">
      <c r="C1458"/>
      <c r="D1458"/>
      <c r="E1458"/>
      <c r="F1458"/>
      <c r="G1458"/>
      <c r="H1458"/>
    </row>
    <row r="1459" spans="3:8" x14ac:dyDescent="0.2">
      <c r="C1459"/>
      <c r="D1459"/>
      <c r="E1459"/>
      <c r="F1459"/>
      <c r="G1459"/>
      <c r="H1459"/>
    </row>
    <row r="1460" spans="3:8" x14ac:dyDescent="0.2">
      <c r="C1460"/>
      <c r="D1460"/>
      <c r="E1460"/>
      <c r="F1460"/>
      <c r="G1460"/>
      <c r="H1460"/>
    </row>
    <row r="1461" spans="3:8" x14ac:dyDescent="0.2">
      <c r="C1461"/>
      <c r="D1461"/>
      <c r="E1461"/>
      <c r="F1461"/>
      <c r="G1461"/>
      <c r="H1461"/>
    </row>
    <row r="1462" spans="3:8" x14ac:dyDescent="0.2">
      <c r="C1462"/>
      <c r="D1462"/>
      <c r="E1462"/>
      <c r="F1462"/>
      <c r="G1462"/>
      <c r="H1462"/>
    </row>
    <row r="1463" spans="3:8" x14ac:dyDescent="0.2">
      <c r="C1463"/>
      <c r="D1463"/>
      <c r="E1463"/>
      <c r="F1463"/>
      <c r="G1463"/>
      <c r="H1463"/>
    </row>
    <row r="1464" spans="3:8" x14ac:dyDescent="0.2">
      <c r="C1464"/>
      <c r="D1464"/>
      <c r="E1464"/>
      <c r="F1464"/>
      <c r="G1464"/>
      <c r="H1464"/>
    </row>
    <row r="1465" spans="3:8" x14ac:dyDescent="0.2">
      <c r="C1465"/>
      <c r="D1465"/>
      <c r="E1465"/>
      <c r="F1465"/>
      <c r="G1465"/>
      <c r="H1465"/>
    </row>
    <row r="1466" spans="3:8" x14ac:dyDescent="0.2">
      <c r="C1466"/>
      <c r="D1466"/>
      <c r="E1466"/>
      <c r="F1466"/>
      <c r="G1466"/>
      <c r="H1466"/>
    </row>
    <row r="1467" spans="3:8" x14ac:dyDescent="0.2">
      <c r="C1467"/>
      <c r="D1467"/>
      <c r="E1467"/>
      <c r="F1467"/>
      <c r="G1467"/>
      <c r="H1467"/>
    </row>
    <row r="1468" spans="3:8" x14ac:dyDescent="0.2">
      <c r="C1468"/>
      <c r="D1468"/>
      <c r="E1468"/>
      <c r="F1468"/>
      <c r="G1468"/>
      <c r="H1468"/>
    </row>
    <row r="1469" spans="3:8" x14ac:dyDescent="0.2">
      <c r="C1469"/>
      <c r="D1469"/>
      <c r="E1469"/>
      <c r="F1469"/>
      <c r="G1469"/>
      <c r="H1469"/>
    </row>
    <row r="1470" spans="3:8" x14ac:dyDescent="0.2">
      <c r="C1470"/>
      <c r="D1470"/>
      <c r="E1470"/>
      <c r="F1470"/>
      <c r="G1470"/>
      <c r="H1470"/>
    </row>
    <row r="1471" spans="3:8" x14ac:dyDescent="0.2">
      <c r="C1471"/>
      <c r="D1471"/>
      <c r="E1471"/>
      <c r="F1471"/>
      <c r="G1471"/>
      <c r="H1471"/>
    </row>
    <row r="1472" spans="3:8" x14ac:dyDescent="0.2">
      <c r="C1472"/>
      <c r="D1472"/>
      <c r="E1472"/>
      <c r="F1472"/>
      <c r="G1472"/>
      <c r="H1472"/>
    </row>
    <row r="1473" spans="3:8" x14ac:dyDescent="0.2">
      <c r="C1473"/>
      <c r="D1473"/>
      <c r="E1473"/>
      <c r="F1473"/>
      <c r="G1473"/>
      <c r="H1473"/>
    </row>
    <row r="1474" spans="3:8" x14ac:dyDescent="0.2">
      <c r="C1474"/>
      <c r="D1474"/>
      <c r="E1474"/>
      <c r="F1474"/>
      <c r="G1474"/>
      <c r="H1474"/>
    </row>
    <row r="1475" spans="3:8" x14ac:dyDescent="0.2">
      <c r="C1475"/>
      <c r="D1475"/>
      <c r="E1475"/>
      <c r="F1475"/>
      <c r="G1475"/>
      <c r="H1475"/>
    </row>
    <row r="1476" spans="3:8" x14ac:dyDescent="0.2">
      <c r="C1476"/>
      <c r="D1476"/>
      <c r="E1476"/>
      <c r="F1476"/>
      <c r="G1476"/>
      <c r="H1476"/>
    </row>
    <row r="1477" spans="3:8" x14ac:dyDescent="0.2">
      <c r="C1477"/>
      <c r="D1477"/>
      <c r="E1477"/>
      <c r="F1477"/>
      <c r="G1477"/>
      <c r="H1477"/>
    </row>
    <row r="1478" spans="3:8" x14ac:dyDescent="0.2">
      <c r="C1478"/>
      <c r="D1478"/>
      <c r="E1478"/>
      <c r="F1478"/>
      <c r="G1478"/>
      <c r="H1478"/>
    </row>
    <row r="1479" spans="3:8" x14ac:dyDescent="0.2">
      <c r="C1479"/>
      <c r="D1479"/>
      <c r="E1479"/>
      <c r="F1479"/>
      <c r="G1479"/>
      <c r="H1479"/>
    </row>
    <row r="1480" spans="3:8" x14ac:dyDescent="0.2">
      <c r="C1480"/>
      <c r="D1480"/>
      <c r="E1480"/>
      <c r="F1480"/>
      <c r="G1480"/>
      <c r="H1480"/>
    </row>
    <row r="1481" spans="3:8" x14ac:dyDescent="0.2">
      <c r="C1481"/>
      <c r="D1481"/>
      <c r="E1481"/>
      <c r="F1481"/>
      <c r="G1481"/>
      <c r="H1481"/>
    </row>
    <row r="1482" spans="3:8" x14ac:dyDescent="0.2">
      <c r="C1482"/>
      <c r="D1482"/>
      <c r="E1482"/>
      <c r="F1482"/>
      <c r="G1482"/>
      <c r="H1482"/>
    </row>
    <row r="1483" spans="3:8" x14ac:dyDescent="0.2">
      <c r="C1483"/>
      <c r="D1483"/>
      <c r="E1483"/>
      <c r="F1483"/>
      <c r="G1483"/>
      <c r="H1483"/>
    </row>
    <row r="1484" spans="3:8" x14ac:dyDescent="0.2">
      <c r="C1484"/>
      <c r="D1484"/>
      <c r="E1484"/>
      <c r="F1484"/>
      <c r="G1484"/>
      <c r="H1484"/>
    </row>
    <row r="1485" spans="3:8" x14ac:dyDescent="0.2">
      <c r="C1485"/>
      <c r="D1485"/>
      <c r="E1485"/>
      <c r="F1485"/>
      <c r="G1485"/>
      <c r="H1485"/>
    </row>
    <row r="1486" spans="3:8" x14ac:dyDescent="0.2">
      <c r="C1486"/>
      <c r="D1486"/>
      <c r="E1486"/>
      <c r="F1486"/>
      <c r="G1486"/>
      <c r="H1486"/>
    </row>
    <row r="1487" spans="3:8" x14ac:dyDescent="0.2">
      <c r="C1487"/>
      <c r="D1487"/>
      <c r="E1487"/>
      <c r="F1487"/>
      <c r="G1487"/>
      <c r="H1487"/>
    </row>
    <row r="1488" spans="3:8" x14ac:dyDescent="0.2">
      <c r="C1488"/>
      <c r="D1488"/>
      <c r="E1488"/>
      <c r="F1488"/>
      <c r="G1488"/>
      <c r="H1488"/>
    </row>
    <row r="1489" spans="3:8" x14ac:dyDescent="0.2">
      <c r="C1489"/>
      <c r="D1489"/>
      <c r="E1489"/>
      <c r="F1489"/>
      <c r="G1489"/>
      <c r="H1489"/>
    </row>
    <row r="1490" spans="3:8" x14ac:dyDescent="0.2">
      <c r="C1490"/>
      <c r="D1490"/>
      <c r="E1490"/>
      <c r="F1490"/>
      <c r="G1490"/>
      <c r="H1490"/>
    </row>
    <row r="1491" spans="3:8" x14ac:dyDescent="0.2">
      <c r="C1491"/>
      <c r="D1491"/>
      <c r="E1491"/>
      <c r="F1491"/>
      <c r="G1491"/>
      <c r="H1491"/>
    </row>
    <row r="1492" spans="3:8" x14ac:dyDescent="0.2">
      <c r="C1492"/>
      <c r="D1492"/>
      <c r="E1492"/>
      <c r="F1492"/>
      <c r="G1492"/>
      <c r="H1492"/>
    </row>
    <row r="1493" spans="3:8" x14ac:dyDescent="0.2">
      <c r="C1493"/>
      <c r="D1493"/>
      <c r="E1493"/>
      <c r="F1493"/>
      <c r="G1493"/>
      <c r="H1493"/>
    </row>
    <row r="1494" spans="3:8" x14ac:dyDescent="0.2">
      <c r="C1494"/>
      <c r="D1494"/>
      <c r="E1494"/>
      <c r="F1494"/>
      <c r="G1494"/>
      <c r="H1494"/>
    </row>
    <row r="1495" spans="3:8" x14ac:dyDescent="0.2">
      <c r="C1495"/>
      <c r="D1495"/>
      <c r="E1495"/>
      <c r="F1495"/>
      <c r="G1495"/>
      <c r="H1495"/>
    </row>
    <row r="1496" spans="3:8" x14ac:dyDescent="0.2">
      <c r="C1496"/>
      <c r="D1496"/>
      <c r="E1496"/>
      <c r="F1496"/>
      <c r="G1496"/>
      <c r="H1496"/>
    </row>
    <row r="1497" spans="3:8" x14ac:dyDescent="0.2">
      <c r="C1497"/>
      <c r="D1497"/>
      <c r="E1497"/>
      <c r="F1497"/>
      <c r="G1497"/>
      <c r="H1497"/>
    </row>
    <row r="1498" spans="3:8" x14ac:dyDescent="0.2">
      <c r="C1498"/>
      <c r="D1498"/>
      <c r="E1498"/>
      <c r="F1498"/>
      <c r="G1498"/>
      <c r="H1498"/>
    </row>
    <row r="1499" spans="3:8" x14ac:dyDescent="0.2">
      <c r="C1499"/>
      <c r="D1499"/>
      <c r="E1499"/>
      <c r="F1499"/>
      <c r="G1499"/>
      <c r="H1499"/>
    </row>
    <row r="1500" spans="3:8" x14ac:dyDescent="0.2">
      <c r="C1500"/>
      <c r="D1500"/>
      <c r="E1500"/>
      <c r="F1500"/>
      <c r="G1500"/>
      <c r="H1500"/>
    </row>
    <row r="1501" spans="3:8" x14ac:dyDescent="0.2">
      <c r="C1501"/>
      <c r="D1501"/>
      <c r="E1501"/>
      <c r="F1501"/>
      <c r="G1501"/>
      <c r="H1501"/>
    </row>
    <row r="1502" spans="3:8" x14ac:dyDescent="0.2">
      <c r="C1502"/>
      <c r="D1502"/>
      <c r="E1502"/>
      <c r="F1502"/>
      <c r="G1502"/>
      <c r="H1502"/>
    </row>
    <row r="1503" spans="3:8" x14ac:dyDescent="0.2">
      <c r="C1503"/>
      <c r="D1503"/>
      <c r="E1503"/>
      <c r="F1503"/>
      <c r="G1503"/>
      <c r="H1503"/>
    </row>
    <row r="1504" spans="3:8" x14ac:dyDescent="0.2">
      <c r="C1504"/>
      <c r="D1504"/>
      <c r="E1504"/>
      <c r="F1504"/>
      <c r="G1504"/>
      <c r="H1504"/>
    </row>
    <row r="1505" spans="3:8" x14ac:dyDescent="0.2">
      <c r="C1505"/>
      <c r="D1505"/>
      <c r="E1505"/>
      <c r="F1505"/>
      <c r="G1505"/>
      <c r="H1505"/>
    </row>
    <row r="1506" spans="3:8" x14ac:dyDescent="0.2">
      <c r="C1506"/>
      <c r="D1506"/>
      <c r="E1506"/>
      <c r="F1506"/>
      <c r="G1506"/>
      <c r="H1506"/>
    </row>
    <row r="1507" spans="3:8" x14ac:dyDescent="0.2">
      <c r="C1507"/>
      <c r="D1507"/>
      <c r="E1507"/>
      <c r="F1507"/>
      <c r="G1507"/>
      <c r="H1507"/>
    </row>
    <row r="1508" spans="3:8" x14ac:dyDescent="0.2">
      <c r="C1508"/>
      <c r="D1508"/>
      <c r="E1508"/>
      <c r="F1508"/>
      <c r="G1508"/>
      <c r="H1508"/>
    </row>
    <row r="1509" spans="3:8" x14ac:dyDescent="0.2">
      <c r="C1509"/>
      <c r="D1509"/>
      <c r="E1509"/>
      <c r="F1509"/>
      <c r="G1509"/>
      <c r="H1509"/>
    </row>
    <row r="1510" spans="3:8" x14ac:dyDescent="0.2">
      <c r="C1510"/>
      <c r="D1510"/>
      <c r="E1510"/>
      <c r="F1510"/>
      <c r="G1510"/>
      <c r="H1510"/>
    </row>
    <row r="1511" spans="3:8" x14ac:dyDescent="0.2">
      <c r="C1511"/>
      <c r="D1511"/>
      <c r="E1511"/>
      <c r="F1511"/>
      <c r="G1511"/>
      <c r="H1511"/>
    </row>
    <row r="1512" spans="3:8" x14ac:dyDescent="0.2">
      <c r="C1512"/>
      <c r="D1512"/>
      <c r="E1512"/>
      <c r="F1512"/>
      <c r="G1512"/>
      <c r="H1512"/>
    </row>
    <row r="1513" spans="3:8" x14ac:dyDescent="0.2">
      <c r="C1513"/>
      <c r="D1513"/>
      <c r="E1513"/>
      <c r="F1513"/>
      <c r="G1513"/>
      <c r="H1513"/>
    </row>
    <row r="1514" spans="3:8" x14ac:dyDescent="0.2">
      <c r="C1514"/>
      <c r="D1514"/>
      <c r="E1514"/>
      <c r="F1514"/>
      <c r="G1514"/>
      <c r="H1514"/>
    </row>
    <row r="1515" spans="3:8" x14ac:dyDescent="0.2">
      <c r="C1515"/>
      <c r="D1515"/>
      <c r="E1515"/>
      <c r="F1515"/>
      <c r="G1515"/>
      <c r="H1515"/>
    </row>
    <row r="1516" spans="3:8" x14ac:dyDescent="0.2">
      <c r="C1516"/>
      <c r="D1516"/>
      <c r="E1516"/>
      <c r="F1516"/>
      <c r="G1516"/>
      <c r="H1516"/>
    </row>
    <row r="1517" spans="3:8" x14ac:dyDescent="0.2">
      <c r="C1517"/>
      <c r="D1517"/>
      <c r="E1517"/>
      <c r="F1517"/>
      <c r="G1517"/>
      <c r="H1517"/>
    </row>
    <row r="1518" spans="3:8" x14ac:dyDescent="0.2">
      <c r="C1518"/>
      <c r="D1518"/>
      <c r="E1518"/>
      <c r="F1518"/>
      <c r="G1518"/>
      <c r="H1518"/>
    </row>
    <row r="1519" spans="3:8" x14ac:dyDescent="0.2">
      <c r="C1519"/>
      <c r="D1519"/>
      <c r="E1519"/>
      <c r="F1519"/>
      <c r="G1519"/>
      <c r="H1519"/>
    </row>
    <row r="1520" spans="3:8" x14ac:dyDescent="0.2">
      <c r="C1520"/>
      <c r="D1520"/>
      <c r="E1520"/>
      <c r="F1520"/>
      <c r="G1520"/>
      <c r="H1520"/>
    </row>
    <row r="1521" spans="3:8" x14ac:dyDescent="0.2">
      <c r="C1521"/>
      <c r="D1521"/>
      <c r="E1521"/>
      <c r="F1521"/>
      <c r="G1521"/>
      <c r="H1521"/>
    </row>
    <row r="1522" spans="3:8" x14ac:dyDescent="0.2">
      <c r="C1522"/>
      <c r="D1522"/>
      <c r="E1522"/>
      <c r="F1522"/>
      <c r="G1522"/>
      <c r="H1522"/>
    </row>
    <row r="1523" spans="3:8" x14ac:dyDescent="0.2">
      <c r="C1523"/>
      <c r="D1523"/>
      <c r="E1523"/>
      <c r="F1523"/>
      <c r="G1523"/>
      <c r="H1523"/>
    </row>
    <row r="1524" spans="3:8" x14ac:dyDescent="0.2">
      <c r="C1524"/>
      <c r="D1524"/>
      <c r="E1524"/>
      <c r="F1524"/>
      <c r="G1524"/>
      <c r="H1524"/>
    </row>
    <row r="1525" spans="3:8" x14ac:dyDescent="0.2">
      <c r="C1525"/>
      <c r="D1525"/>
      <c r="E1525"/>
      <c r="F1525"/>
      <c r="G1525"/>
      <c r="H1525"/>
    </row>
    <row r="1526" spans="3:8" x14ac:dyDescent="0.2">
      <c r="C1526"/>
      <c r="D1526"/>
      <c r="E1526"/>
      <c r="F1526"/>
      <c r="G1526"/>
      <c r="H1526"/>
    </row>
    <row r="1527" spans="3:8" x14ac:dyDescent="0.2">
      <c r="C1527"/>
      <c r="D1527"/>
      <c r="E1527"/>
      <c r="F1527"/>
      <c r="G1527"/>
      <c r="H1527"/>
    </row>
    <row r="1528" spans="3:8" x14ac:dyDescent="0.2">
      <c r="C1528"/>
      <c r="D1528"/>
      <c r="E1528"/>
      <c r="F1528"/>
      <c r="G1528"/>
      <c r="H1528"/>
    </row>
    <row r="1529" spans="3:8" x14ac:dyDescent="0.2">
      <c r="C1529"/>
      <c r="D1529"/>
      <c r="E1529"/>
      <c r="F1529"/>
      <c r="G1529"/>
      <c r="H1529"/>
    </row>
    <row r="1530" spans="3:8" x14ac:dyDescent="0.2">
      <c r="C1530"/>
      <c r="D1530"/>
      <c r="E1530"/>
      <c r="F1530"/>
      <c r="G1530"/>
      <c r="H1530"/>
    </row>
    <row r="1531" spans="3:8" x14ac:dyDescent="0.2">
      <c r="C1531"/>
      <c r="D1531"/>
      <c r="E1531"/>
      <c r="F1531"/>
      <c r="G1531"/>
      <c r="H1531"/>
    </row>
    <row r="1532" spans="3:8" x14ac:dyDescent="0.2">
      <c r="C1532"/>
      <c r="D1532"/>
      <c r="E1532"/>
      <c r="F1532"/>
      <c r="G1532"/>
      <c r="H1532"/>
    </row>
    <row r="1533" spans="3:8" x14ac:dyDescent="0.2">
      <c r="C1533"/>
      <c r="D1533"/>
      <c r="E1533"/>
      <c r="F1533"/>
      <c r="G1533"/>
      <c r="H1533"/>
    </row>
    <row r="1534" spans="3:8" x14ac:dyDescent="0.2">
      <c r="C1534"/>
      <c r="D1534"/>
      <c r="E1534"/>
      <c r="F1534"/>
      <c r="G1534"/>
      <c r="H1534"/>
    </row>
    <row r="1535" spans="3:8" x14ac:dyDescent="0.2">
      <c r="C1535"/>
      <c r="D1535"/>
      <c r="E1535"/>
      <c r="F1535"/>
      <c r="G1535"/>
      <c r="H1535"/>
    </row>
    <row r="1536" spans="3:8" x14ac:dyDescent="0.2">
      <c r="C1536"/>
      <c r="D1536"/>
      <c r="E1536"/>
      <c r="F1536"/>
      <c r="G1536"/>
      <c r="H1536"/>
    </row>
    <row r="1537" spans="3:8" x14ac:dyDescent="0.2">
      <c r="C1537"/>
      <c r="D1537"/>
      <c r="E1537"/>
      <c r="F1537"/>
      <c r="G1537"/>
      <c r="H1537"/>
    </row>
    <row r="1538" spans="3:8" x14ac:dyDescent="0.2">
      <c r="C1538"/>
      <c r="D1538"/>
      <c r="E1538"/>
      <c r="F1538"/>
      <c r="G1538"/>
      <c r="H1538"/>
    </row>
    <row r="1539" spans="3:8" x14ac:dyDescent="0.2">
      <c r="C1539"/>
      <c r="D1539"/>
      <c r="E1539"/>
      <c r="F1539"/>
      <c r="G1539"/>
      <c r="H1539"/>
    </row>
    <row r="1540" spans="3:8" x14ac:dyDescent="0.2">
      <c r="C1540"/>
      <c r="D1540"/>
      <c r="E1540"/>
      <c r="F1540"/>
      <c r="G1540"/>
      <c r="H1540"/>
    </row>
    <row r="1541" spans="3:8" x14ac:dyDescent="0.2">
      <c r="C1541"/>
      <c r="D1541"/>
      <c r="E1541"/>
      <c r="F1541"/>
      <c r="G1541"/>
      <c r="H1541"/>
    </row>
    <row r="1542" spans="3:8" x14ac:dyDescent="0.2">
      <c r="C1542"/>
      <c r="D1542"/>
      <c r="E1542"/>
      <c r="F1542"/>
      <c r="G1542"/>
      <c r="H1542"/>
    </row>
    <row r="1543" spans="3:8" x14ac:dyDescent="0.2">
      <c r="C1543"/>
      <c r="D1543"/>
      <c r="E1543"/>
      <c r="F1543"/>
      <c r="G1543"/>
      <c r="H1543"/>
    </row>
    <row r="1544" spans="3:8" x14ac:dyDescent="0.2">
      <c r="C1544"/>
      <c r="D1544"/>
      <c r="E1544"/>
      <c r="F1544"/>
      <c r="G1544"/>
      <c r="H1544"/>
    </row>
    <row r="1545" spans="3:8" x14ac:dyDescent="0.2">
      <c r="C1545"/>
      <c r="D1545"/>
      <c r="E1545"/>
      <c r="F1545"/>
      <c r="G1545"/>
      <c r="H1545"/>
    </row>
    <row r="1546" spans="3:8" x14ac:dyDescent="0.2">
      <c r="C1546"/>
      <c r="D1546"/>
      <c r="E1546"/>
      <c r="F1546"/>
      <c r="G1546"/>
      <c r="H1546"/>
    </row>
    <row r="1547" spans="3:8" x14ac:dyDescent="0.2">
      <c r="C1547"/>
      <c r="D1547"/>
      <c r="E1547"/>
      <c r="F1547"/>
      <c r="G1547"/>
      <c r="H1547"/>
    </row>
    <row r="1548" spans="3:8" x14ac:dyDescent="0.2">
      <c r="C1548"/>
      <c r="D1548"/>
      <c r="E1548"/>
      <c r="F1548"/>
      <c r="G1548"/>
      <c r="H1548"/>
    </row>
    <row r="1549" spans="3:8" x14ac:dyDescent="0.2">
      <c r="C1549"/>
      <c r="D1549"/>
      <c r="E1549"/>
      <c r="F1549"/>
      <c r="G1549"/>
      <c r="H1549"/>
    </row>
    <row r="1550" spans="3:8" x14ac:dyDescent="0.2">
      <c r="C1550"/>
      <c r="D1550"/>
      <c r="E1550"/>
      <c r="F1550"/>
      <c r="G1550"/>
      <c r="H1550"/>
    </row>
    <row r="1551" spans="3:8" x14ac:dyDescent="0.2">
      <c r="C1551"/>
      <c r="D1551"/>
      <c r="E1551"/>
      <c r="F1551"/>
      <c r="G1551"/>
      <c r="H1551"/>
    </row>
    <row r="1552" spans="3:8" x14ac:dyDescent="0.2">
      <c r="C1552"/>
      <c r="D1552"/>
      <c r="E1552"/>
      <c r="F1552"/>
      <c r="G1552"/>
      <c r="H1552"/>
    </row>
    <row r="1553" spans="3:8" x14ac:dyDescent="0.2">
      <c r="C1553"/>
      <c r="D1553"/>
      <c r="E1553"/>
      <c r="F1553"/>
      <c r="G1553"/>
      <c r="H1553"/>
    </row>
    <row r="1554" spans="3:8" x14ac:dyDescent="0.2">
      <c r="C1554"/>
      <c r="D1554"/>
      <c r="E1554"/>
      <c r="F1554"/>
      <c r="G1554"/>
      <c r="H1554"/>
    </row>
    <row r="1555" spans="3:8" x14ac:dyDescent="0.2">
      <c r="C1555"/>
      <c r="D1555"/>
      <c r="E1555"/>
      <c r="F1555"/>
      <c r="G1555"/>
      <c r="H1555"/>
    </row>
    <row r="1556" spans="3:8" x14ac:dyDescent="0.2">
      <c r="C1556"/>
      <c r="D1556"/>
      <c r="E1556"/>
      <c r="F1556"/>
      <c r="G1556"/>
      <c r="H1556"/>
    </row>
    <row r="1557" spans="3:8" x14ac:dyDescent="0.2">
      <c r="C1557"/>
      <c r="D1557"/>
      <c r="E1557"/>
      <c r="F1557"/>
      <c r="G1557"/>
      <c r="H1557"/>
    </row>
    <row r="1558" spans="3:8" x14ac:dyDescent="0.2">
      <c r="C1558"/>
      <c r="D1558"/>
      <c r="E1558"/>
      <c r="F1558"/>
      <c r="G1558"/>
      <c r="H1558"/>
    </row>
    <row r="1559" spans="3:8" x14ac:dyDescent="0.2">
      <c r="C1559"/>
      <c r="D1559"/>
      <c r="E1559"/>
      <c r="F1559"/>
      <c r="G1559"/>
      <c r="H1559"/>
    </row>
    <row r="1560" spans="3:8" x14ac:dyDescent="0.2">
      <c r="C1560"/>
      <c r="D1560"/>
      <c r="E1560"/>
      <c r="F1560"/>
      <c r="G1560"/>
      <c r="H1560"/>
    </row>
    <row r="1561" spans="3:8" x14ac:dyDescent="0.2">
      <c r="C1561"/>
      <c r="D1561"/>
      <c r="E1561"/>
      <c r="F1561"/>
      <c r="G1561"/>
      <c r="H1561"/>
    </row>
    <row r="1562" spans="3:8" x14ac:dyDescent="0.2">
      <c r="C1562"/>
      <c r="D1562"/>
      <c r="E1562"/>
      <c r="F1562"/>
      <c r="G1562"/>
      <c r="H1562"/>
    </row>
    <row r="1563" spans="3:8" x14ac:dyDescent="0.2">
      <c r="C1563"/>
      <c r="D1563"/>
      <c r="E1563"/>
      <c r="F1563"/>
      <c r="G1563"/>
      <c r="H1563"/>
    </row>
    <row r="1564" spans="3:8" x14ac:dyDescent="0.2">
      <c r="C1564"/>
      <c r="D1564"/>
      <c r="E1564"/>
      <c r="F1564"/>
      <c r="G1564"/>
      <c r="H1564"/>
    </row>
    <row r="1565" spans="3:8" x14ac:dyDescent="0.2">
      <c r="C1565"/>
      <c r="D1565"/>
      <c r="E1565"/>
      <c r="F1565"/>
      <c r="G1565"/>
      <c r="H1565"/>
    </row>
    <row r="1566" spans="3:8" x14ac:dyDescent="0.2">
      <c r="C1566"/>
      <c r="D1566"/>
      <c r="E1566"/>
      <c r="F1566"/>
      <c r="G1566"/>
      <c r="H1566"/>
    </row>
    <row r="1567" spans="3:8" x14ac:dyDescent="0.2">
      <c r="C1567"/>
      <c r="D1567"/>
      <c r="E1567"/>
      <c r="F1567"/>
      <c r="G1567"/>
      <c r="H1567"/>
    </row>
    <row r="1568" spans="3:8" x14ac:dyDescent="0.2">
      <c r="C1568"/>
      <c r="D1568"/>
      <c r="E1568"/>
      <c r="F1568"/>
      <c r="G1568"/>
      <c r="H1568"/>
    </row>
    <row r="1569" spans="3:8" x14ac:dyDescent="0.2">
      <c r="C1569"/>
      <c r="D1569"/>
      <c r="E1569"/>
      <c r="F1569"/>
      <c r="G1569"/>
      <c r="H1569"/>
    </row>
    <row r="1570" spans="3:8" x14ac:dyDescent="0.2">
      <c r="C1570"/>
      <c r="D1570"/>
      <c r="E1570"/>
      <c r="F1570"/>
      <c r="G1570"/>
      <c r="H1570"/>
    </row>
    <row r="1571" spans="3:8" x14ac:dyDescent="0.2">
      <c r="C1571"/>
      <c r="D1571"/>
      <c r="E1571"/>
      <c r="F1571"/>
      <c r="G1571"/>
      <c r="H1571"/>
    </row>
    <row r="1572" spans="3:8" x14ac:dyDescent="0.2">
      <c r="C1572"/>
      <c r="D1572"/>
      <c r="E1572"/>
      <c r="F1572"/>
      <c r="G1572"/>
      <c r="H1572"/>
    </row>
    <row r="1573" spans="3:8" x14ac:dyDescent="0.2">
      <c r="C1573"/>
      <c r="D1573"/>
      <c r="E1573"/>
      <c r="F1573"/>
      <c r="G1573"/>
      <c r="H1573"/>
    </row>
    <row r="1574" spans="3:8" x14ac:dyDescent="0.2">
      <c r="C1574"/>
      <c r="D1574"/>
      <c r="E1574"/>
      <c r="F1574"/>
      <c r="G1574"/>
      <c r="H1574"/>
    </row>
    <row r="1575" spans="3:8" x14ac:dyDescent="0.2">
      <c r="C1575"/>
      <c r="D1575"/>
      <c r="E1575"/>
      <c r="F1575"/>
      <c r="G1575"/>
      <c r="H1575"/>
    </row>
    <row r="1576" spans="3:8" x14ac:dyDescent="0.2">
      <c r="C1576"/>
      <c r="D1576"/>
      <c r="E1576"/>
      <c r="F1576"/>
      <c r="G1576"/>
      <c r="H1576"/>
    </row>
    <row r="1577" spans="3:8" x14ac:dyDescent="0.2">
      <c r="C1577"/>
      <c r="D1577"/>
      <c r="E1577"/>
      <c r="F1577"/>
      <c r="G1577"/>
      <c r="H1577"/>
    </row>
    <row r="1578" spans="3:8" x14ac:dyDescent="0.2">
      <c r="C1578"/>
      <c r="D1578"/>
      <c r="E1578"/>
      <c r="F1578"/>
      <c r="G1578"/>
      <c r="H1578"/>
    </row>
    <row r="1579" spans="3:8" x14ac:dyDescent="0.2">
      <c r="C1579"/>
      <c r="D1579"/>
      <c r="E1579"/>
      <c r="F1579"/>
      <c r="G1579"/>
      <c r="H1579"/>
    </row>
    <row r="1580" spans="3:8" x14ac:dyDescent="0.2">
      <c r="C1580"/>
      <c r="D1580"/>
      <c r="E1580"/>
      <c r="F1580"/>
      <c r="G1580"/>
      <c r="H1580"/>
    </row>
    <row r="1581" spans="3:8" x14ac:dyDescent="0.2">
      <c r="C1581"/>
      <c r="D1581"/>
      <c r="E1581"/>
      <c r="F1581"/>
      <c r="G1581"/>
      <c r="H1581"/>
    </row>
    <row r="1582" spans="3:8" x14ac:dyDescent="0.2">
      <c r="C1582"/>
      <c r="D1582"/>
      <c r="E1582"/>
      <c r="F1582"/>
      <c r="G1582"/>
      <c r="H1582"/>
    </row>
    <row r="1583" spans="3:8" x14ac:dyDescent="0.2">
      <c r="C1583"/>
      <c r="D1583"/>
      <c r="E1583"/>
      <c r="F1583"/>
      <c r="G1583"/>
      <c r="H1583"/>
    </row>
    <row r="1584" spans="3:8" x14ac:dyDescent="0.2">
      <c r="C1584"/>
      <c r="D1584"/>
      <c r="E1584"/>
      <c r="F1584"/>
      <c r="G1584"/>
      <c r="H1584"/>
    </row>
    <row r="1585" spans="3:8" x14ac:dyDescent="0.2">
      <c r="C1585"/>
      <c r="D1585"/>
      <c r="E1585"/>
      <c r="F1585"/>
      <c r="G1585"/>
      <c r="H1585"/>
    </row>
    <row r="1586" spans="3:8" x14ac:dyDescent="0.2">
      <c r="C1586"/>
      <c r="D1586"/>
      <c r="E1586"/>
      <c r="F1586"/>
      <c r="G1586"/>
      <c r="H1586"/>
    </row>
    <row r="1587" spans="3:8" x14ac:dyDescent="0.2">
      <c r="C1587"/>
      <c r="D1587"/>
      <c r="E1587"/>
      <c r="F1587"/>
      <c r="G1587"/>
      <c r="H1587"/>
    </row>
    <row r="1588" spans="3:8" x14ac:dyDescent="0.2">
      <c r="C1588"/>
      <c r="D1588"/>
      <c r="E1588"/>
      <c r="F1588"/>
      <c r="G1588"/>
      <c r="H1588"/>
    </row>
    <row r="1589" spans="3:8" x14ac:dyDescent="0.2">
      <c r="C1589"/>
      <c r="D1589"/>
      <c r="E1589"/>
      <c r="F1589"/>
      <c r="G1589"/>
      <c r="H1589"/>
    </row>
    <row r="1590" spans="3:8" x14ac:dyDescent="0.2">
      <c r="C1590"/>
      <c r="D1590"/>
      <c r="E1590"/>
      <c r="F1590"/>
      <c r="G1590"/>
      <c r="H1590"/>
    </row>
    <row r="1591" spans="3:8" x14ac:dyDescent="0.2">
      <c r="C1591"/>
      <c r="D1591"/>
      <c r="E1591"/>
      <c r="F1591"/>
      <c r="G1591"/>
      <c r="H1591"/>
    </row>
    <row r="1592" spans="3:8" x14ac:dyDescent="0.2">
      <c r="C1592"/>
      <c r="D1592"/>
      <c r="E1592"/>
      <c r="F1592"/>
      <c r="G1592"/>
      <c r="H1592"/>
    </row>
    <row r="1593" spans="3:8" x14ac:dyDescent="0.2">
      <c r="C1593"/>
      <c r="D1593"/>
      <c r="E1593"/>
      <c r="F1593"/>
      <c r="G1593"/>
      <c r="H1593"/>
    </row>
    <row r="1594" spans="3:8" x14ac:dyDescent="0.2">
      <c r="C1594"/>
      <c r="D1594"/>
      <c r="E1594"/>
      <c r="F1594"/>
      <c r="G1594"/>
      <c r="H1594"/>
    </row>
    <row r="1595" spans="3:8" x14ac:dyDescent="0.2">
      <c r="C1595"/>
      <c r="D1595"/>
      <c r="E1595"/>
      <c r="F1595"/>
      <c r="G1595"/>
      <c r="H1595"/>
    </row>
    <row r="1596" spans="3:8" x14ac:dyDescent="0.2">
      <c r="C1596"/>
      <c r="D1596"/>
      <c r="E1596"/>
      <c r="F1596"/>
      <c r="G1596"/>
      <c r="H1596"/>
    </row>
    <row r="1597" spans="3:8" x14ac:dyDescent="0.2">
      <c r="C1597"/>
      <c r="D1597"/>
      <c r="E1597"/>
      <c r="F1597"/>
      <c r="G1597"/>
      <c r="H1597"/>
    </row>
    <row r="1598" spans="3:8" x14ac:dyDescent="0.2">
      <c r="C1598"/>
      <c r="D1598"/>
      <c r="E1598"/>
      <c r="F1598"/>
      <c r="G1598"/>
      <c r="H1598"/>
    </row>
    <row r="1599" spans="3:8" x14ac:dyDescent="0.2">
      <c r="C1599"/>
      <c r="D1599"/>
      <c r="E1599"/>
      <c r="F1599"/>
      <c r="G1599"/>
      <c r="H1599"/>
    </row>
    <row r="1600" spans="3:8" x14ac:dyDescent="0.2">
      <c r="C1600"/>
      <c r="D1600"/>
      <c r="E1600"/>
      <c r="F1600"/>
      <c r="G1600"/>
      <c r="H1600"/>
    </row>
    <row r="1601" spans="3:8" x14ac:dyDescent="0.2">
      <c r="C1601"/>
      <c r="D1601"/>
      <c r="E1601"/>
      <c r="F1601"/>
      <c r="G1601"/>
      <c r="H1601"/>
    </row>
    <row r="1602" spans="3:8" x14ac:dyDescent="0.2">
      <c r="C1602"/>
      <c r="D1602"/>
      <c r="E1602"/>
      <c r="F1602"/>
      <c r="G1602"/>
      <c r="H1602"/>
    </row>
    <row r="1603" spans="3:8" x14ac:dyDescent="0.2">
      <c r="C1603"/>
      <c r="D1603"/>
      <c r="E1603"/>
      <c r="F1603"/>
      <c r="G1603"/>
      <c r="H1603"/>
    </row>
    <row r="1604" spans="3:8" x14ac:dyDescent="0.2">
      <c r="C1604"/>
      <c r="D1604"/>
      <c r="E1604"/>
      <c r="F1604"/>
      <c r="G1604"/>
      <c r="H1604"/>
    </row>
    <row r="1605" spans="3:8" x14ac:dyDescent="0.2">
      <c r="C1605"/>
      <c r="D1605"/>
      <c r="E1605"/>
      <c r="F1605"/>
      <c r="G1605"/>
      <c r="H1605"/>
    </row>
    <row r="1606" spans="3:8" x14ac:dyDescent="0.2">
      <c r="C1606"/>
      <c r="D1606"/>
      <c r="E1606"/>
      <c r="F1606"/>
      <c r="G1606"/>
      <c r="H1606"/>
    </row>
    <row r="1607" spans="3:8" x14ac:dyDescent="0.2">
      <c r="C1607"/>
      <c r="D1607"/>
      <c r="E1607"/>
      <c r="F1607"/>
      <c r="G1607"/>
      <c r="H1607"/>
    </row>
    <row r="1608" spans="3:8" x14ac:dyDescent="0.2">
      <c r="C1608"/>
      <c r="D1608"/>
      <c r="E1608"/>
      <c r="F1608"/>
      <c r="G1608"/>
      <c r="H1608"/>
    </row>
    <row r="1609" spans="3:8" x14ac:dyDescent="0.2">
      <c r="C1609"/>
      <c r="D1609"/>
      <c r="E1609"/>
      <c r="F1609"/>
      <c r="G1609"/>
      <c r="H1609"/>
    </row>
    <row r="1610" spans="3:8" x14ac:dyDescent="0.2">
      <c r="C1610"/>
      <c r="D1610"/>
      <c r="E1610"/>
      <c r="F1610"/>
      <c r="G1610"/>
      <c r="H1610"/>
    </row>
    <row r="1611" spans="3:8" x14ac:dyDescent="0.2">
      <c r="C1611"/>
      <c r="D1611"/>
      <c r="E1611"/>
      <c r="F1611"/>
      <c r="G1611"/>
      <c r="H1611"/>
    </row>
    <row r="1612" spans="3:8" x14ac:dyDescent="0.2">
      <c r="C1612"/>
      <c r="D1612"/>
      <c r="E1612"/>
      <c r="F1612"/>
      <c r="G1612"/>
      <c r="H1612"/>
    </row>
    <row r="1613" spans="3:8" x14ac:dyDescent="0.2">
      <c r="C1613"/>
      <c r="D1613"/>
      <c r="E1613"/>
      <c r="F1613"/>
      <c r="G1613"/>
      <c r="H1613"/>
    </row>
    <row r="1614" spans="3:8" x14ac:dyDescent="0.2">
      <c r="C1614"/>
      <c r="D1614"/>
      <c r="E1614"/>
      <c r="F1614"/>
      <c r="G1614"/>
      <c r="H1614"/>
    </row>
    <row r="1615" spans="3:8" x14ac:dyDescent="0.2">
      <c r="C1615"/>
      <c r="D1615"/>
      <c r="E1615"/>
      <c r="F1615"/>
      <c r="G1615"/>
      <c r="H1615"/>
    </row>
    <row r="1616" spans="3:8" x14ac:dyDescent="0.2">
      <c r="C1616"/>
      <c r="D1616"/>
      <c r="E1616"/>
      <c r="F1616"/>
      <c r="G1616"/>
      <c r="H1616"/>
    </row>
    <row r="1617" spans="3:8" x14ac:dyDescent="0.2">
      <c r="C1617"/>
      <c r="D1617"/>
      <c r="E1617"/>
      <c r="F1617"/>
      <c r="G1617"/>
      <c r="H1617"/>
    </row>
    <row r="1618" spans="3:8" x14ac:dyDescent="0.2">
      <c r="C1618"/>
      <c r="D1618"/>
      <c r="E1618"/>
      <c r="F1618"/>
      <c r="G1618"/>
      <c r="H1618"/>
    </row>
    <row r="1619" spans="3:8" x14ac:dyDescent="0.2">
      <c r="C1619"/>
      <c r="D1619"/>
      <c r="E1619"/>
      <c r="F1619"/>
      <c r="G1619"/>
      <c r="H1619"/>
    </row>
    <row r="1620" spans="3:8" x14ac:dyDescent="0.2">
      <c r="C1620"/>
      <c r="D1620"/>
      <c r="E1620"/>
      <c r="F1620"/>
      <c r="G1620"/>
      <c r="H1620"/>
    </row>
    <row r="1621" spans="3:8" x14ac:dyDescent="0.2">
      <c r="C1621"/>
      <c r="D1621"/>
      <c r="E1621"/>
      <c r="F1621"/>
      <c r="G1621"/>
      <c r="H1621"/>
    </row>
    <row r="1622" spans="3:8" x14ac:dyDescent="0.2">
      <c r="C1622"/>
      <c r="D1622"/>
      <c r="E1622"/>
      <c r="F1622"/>
      <c r="G1622"/>
      <c r="H1622"/>
    </row>
    <row r="1623" spans="3:8" x14ac:dyDescent="0.2">
      <c r="C1623"/>
      <c r="D1623"/>
      <c r="E1623"/>
      <c r="F1623"/>
      <c r="G1623"/>
      <c r="H1623"/>
    </row>
    <row r="1624" spans="3:8" x14ac:dyDescent="0.2">
      <c r="C1624"/>
      <c r="D1624"/>
      <c r="E1624"/>
      <c r="F1624"/>
      <c r="G1624"/>
      <c r="H1624"/>
    </row>
    <row r="1625" spans="3:8" x14ac:dyDescent="0.2">
      <c r="C1625"/>
      <c r="D1625"/>
      <c r="E1625"/>
      <c r="F1625"/>
      <c r="G1625"/>
      <c r="H1625"/>
    </row>
    <row r="1626" spans="3:8" x14ac:dyDescent="0.2">
      <c r="C1626"/>
      <c r="D1626"/>
      <c r="E1626"/>
      <c r="F1626"/>
      <c r="G1626"/>
      <c r="H1626"/>
    </row>
    <row r="1627" spans="3:8" x14ac:dyDescent="0.2">
      <c r="C1627"/>
      <c r="D1627"/>
      <c r="E1627"/>
      <c r="F1627"/>
      <c r="G1627"/>
      <c r="H1627"/>
    </row>
    <row r="1628" spans="3:8" x14ac:dyDescent="0.2">
      <c r="C1628"/>
      <c r="D1628"/>
      <c r="E1628"/>
      <c r="F1628"/>
      <c r="G1628"/>
      <c r="H1628"/>
    </row>
    <row r="1629" spans="3:8" x14ac:dyDescent="0.2">
      <c r="C1629"/>
      <c r="D1629"/>
      <c r="E1629"/>
      <c r="F1629"/>
      <c r="G1629"/>
      <c r="H1629"/>
    </row>
    <row r="1630" spans="3:8" x14ac:dyDescent="0.2">
      <c r="C1630"/>
      <c r="D1630"/>
      <c r="E1630"/>
      <c r="F1630"/>
      <c r="G1630"/>
      <c r="H1630"/>
    </row>
    <row r="1631" spans="3:8" x14ac:dyDescent="0.2">
      <c r="C1631"/>
      <c r="D1631"/>
      <c r="E1631"/>
      <c r="F1631"/>
      <c r="G1631"/>
      <c r="H1631"/>
    </row>
    <row r="1632" spans="3:8" x14ac:dyDescent="0.2">
      <c r="C1632"/>
      <c r="D1632"/>
      <c r="E1632"/>
      <c r="F1632"/>
      <c r="G1632"/>
      <c r="H1632"/>
    </row>
    <row r="1633" spans="3:8" x14ac:dyDescent="0.2">
      <c r="C1633"/>
      <c r="D1633"/>
      <c r="E1633"/>
      <c r="F1633"/>
      <c r="G1633"/>
      <c r="H1633"/>
    </row>
    <row r="1634" spans="3:8" x14ac:dyDescent="0.2">
      <c r="C1634"/>
      <c r="D1634"/>
      <c r="E1634"/>
      <c r="F1634"/>
      <c r="G1634"/>
      <c r="H1634"/>
    </row>
    <row r="1635" spans="3:8" x14ac:dyDescent="0.2">
      <c r="C1635"/>
      <c r="D1635"/>
      <c r="E1635"/>
      <c r="F1635"/>
      <c r="G1635"/>
      <c r="H1635"/>
    </row>
    <row r="1636" spans="3:8" x14ac:dyDescent="0.2">
      <c r="C1636"/>
      <c r="D1636"/>
      <c r="E1636"/>
      <c r="F1636"/>
      <c r="G1636"/>
      <c r="H1636"/>
    </row>
    <row r="1637" spans="3:8" x14ac:dyDescent="0.2">
      <c r="C1637"/>
      <c r="D1637"/>
      <c r="E1637"/>
      <c r="F1637"/>
      <c r="G1637"/>
      <c r="H1637"/>
    </row>
    <row r="1638" spans="3:8" x14ac:dyDescent="0.2">
      <c r="C1638"/>
      <c r="D1638"/>
      <c r="E1638"/>
      <c r="F1638"/>
      <c r="G1638"/>
      <c r="H1638"/>
    </row>
    <row r="1639" spans="3:8" x14ac:dyDescent="0.2">
      <c r="C1639"/>
      <c r="D1639"/>
      <c r="E1639"/>
      <c r="F1639"/>
      <c r="G1639"/>
      <c r="H1639"/>
    </row>
    <row r="1640" spans="3:8" x14ac:dyDescent="0.2">
      <c r="C1640"/>
      <c r="D1640"/>
      <c r="E1640"/>
      <c r="F1640"/>
      <c r="G1640"/>
      <c r="H1640"/>
    </row>
    <row r="1641" spans="3:8" x14ac:dyDescent="0.2">
      <c r="C1641"/>
      <c r="D1641"/>
      <c r="E1641"/>
      <c r="F1641"/>
      <c r="G1641"/>
      <c r="H1641"/>
    </row>
    <row r="1642" spans="3:8" x14ac:dyDescent="0.2">
      <c r="C1642"/>
      <c r="D1642"/>
      <c r="E1642"/>
      <c r="F1642"/>
      <c r="G1642"/>
      <c r="H1642"/>
    </row>
    <row r="1643" spans="3:8" x14ac:dyDescent="0.2">
      <c r="C1643"/>
      <c r="D1643"/>
      <c r="E1643"/>
      <c r="F1643"/>
      <c r="G1643"/>
      <c r="H1643"/>
    </row>
    <row r="1644" spans="3:8" x14ac:dyDescent="0.2">
      <c r="C1644"/>
      <c r="D1644"/>
      <c r="E1644"/>
      <c r="F1644"/>
      <c r="G1644"/>
      <c r="H1644"/>
    </row>
    <row r="1645" spans="3:8" x14ac:dyDescent="0.2">
      <c r="C1645"/>
      <c r="D1645"/>
      <c r="E1645"/>
      <c r="F1645"/>
      <c r="G1645"/>
      <c r="H1645"/>
    </row>
    <row r="1646" spans="3:8" x14ac:dyDescent="0.2">
      <c r="C1646"/>
      <c r="D1646"/>
      <c r="E1646"/>
      <c r="F1646"/>
      <c r="G1646"/>
      <c r="H1646"/>
    </row>
    <row r="1647" spans="3:8" x14ac:dyDescent="0.2">
      <c r="C1647"/>
      <c r="D1647"/>
      <c r="E1647"/>
      <c r="F1647"/>
      <c r="G1647"/>
      <c r="H1647"/>
    </row>
    <row r="1648" spans="3:8" x14ac:dyDescent="0.2">
      <c r="C1648"/>
      <c r="D1648"/>
      <c r="E1648"/>
      <c r="F1648"/>
      <c r="G1648"/>
      <c r="H1648"/>
    </row>
    <row r="1649" spans="3:8" x14ac:dyDescent="0.2">
      <c r="C1649"/>
      <c r="D1649"/>
      <c r="E1649"/>
      <c r="F1649"/>
      <c r="G1649"/>
      <c r="H1649"/>
    </row>
    <row r="1650" spans="3:8" x14ac:dyDescent="0.2">
      <c r="C1650"/>
      <c r="D1650"/>
      <c r="E1650"/>
      <c r="F1650"/>
      <c r="G1650"/>
      <c r="H1650"/>
    </row>
    <row r="1651" spans="3:8" x14ac:dyDescent="0.2">
      <c r="C1651"/>
      <c r="D1651"/>
      <c r="E1651"/>
      <c r="F1651"/>
      <c r="G1651"/>
      <c r="H1651"/>
    </row>
    <row r="1652" spans="3:8" x14ac:dyDescent="0.2">
      <c r="C1652"/>
      <c r="D1652"/>
      <c r="E1652"/>
      <c r="F1652"/>
      <c r="G1652"/>
      <c r="H1652"/>
    </row>
    <row r="1653" spans="3:8" x14ac:dyDescent="0.2">
      <c r="C1653"/>
      <c r="D1653"/>
      <c r="E1653"/>
      <c r="F1653"/>
      <c r="G1653"/>
      <c r="H1653"/>
    </row>
    <row r="1654" spans="3:8" x14ac:dyDescent="0.2">
      <c r="C1654"/>
      <c r="D1654"/>
      <c r="E1654"/>
      <c r="F1654"/>
      <c r="G1654"/>
      <c r="H1654"/>
    </row>
    <row r="1655" spans="3:8" x14ac:dyDescent="0.2">
      <c r="C1655"/>
      <c r="D1655"/>
      <c r="E1655"/>
      <c r="F1655"/>
      <c r="G1655"/>
      <c r="H1655"/>
    </row>
    <row r="1656" spans="3:8" x14ac:dyDescent="0.2">
      <c r="C1656"/>
      <c r="D1656"/>
      <c r="E1656"/>
      <c r="F1656"/>
      <c r="G1656"/>
      <c r="H1656"/>
    </row>
    <row r="1657" spans="3:8" x14ac:dyDescent="0.2">
      <c r="C1657"/>
      <c r="D1657"/>
      <c r="E1657"/>
      <c r="F1657"/>
      <c r="G1657"/>
      <c r="H1657"/>
    </row>
    <row r="1658" spans="3:8" x14ac:dyDescent="0.2">
      <c r="C1658"/>
      <c r="D1658"/>
      <c r="E1658"/>
      <c r="F1658"/>
      <c r="G1658"/>
      <c r="H1658"/>
    </row>
    <row r="1659" spans="3:8" x14ac:dyDescent="0.2">
      <c r="C1659"/>
      <c r="D1659"/>
      <c r="E1659"/>
      <c r="F1659"/>
      <c r="G1659"/>
      <c r="H1659"/>
    </row>
    <row r="1660" spans="3:8" x14ac:dyDescent="0.2">
      <c r="C1660"/>
      <c r="D1660"/>
      <c r="E1660"/>
      <c r="F1660"/>
      <c r="G1660"/>
      <c r="H1660"/>
    </row>
    <row r="1661" spans="3:8" x14ac:dyDescent="0.2">
      <c r="C1661"/>
      <c r="D1661"/>
      <c r="E1661"/>
      <c r="F1661"/>
      <c r="G1661"/>
      <c r="H1661"/>
    </row>
    <row r="1662" spans="3:8" x14ac:dyDescent="0.2">
      <c r="C1662"/>
      <c r="D1662"/>
      <c r="E1662"/>
      <c r="F1662"/>
      <c r="G1662"/>
      <c r="H1662"/>
    </row>
    <row r="1663" spans="3:8" x14ac:dyDescent="0.2">
      <c r="C1663"/>
      <c r="D1663"/>
      <c r="E1663"/>
      <c r="F1663"/>
      <c r="G1663"/>
      <c r="H1663"/>
    </row>
    <row r="1664" spans="3:8" x14ac:dyDescent="0.2">
      <c r="C1664"/>
      <c r="D1664"/>
      <c r="E1664"/>
      <c r="F1664"/>
      <c r="G1664"/>
      <c r="H1664"/>
    </row>
    <row r="1665" spans="3:8" x14ac:dyDescent="0.2">
      <c r="C1665"/>
      <c r="D1665"/>
      <c r="E1665"/>
      <c r="F1665"/>
      <c r="G1665"/>
      <c r="H1665"/>
    </row>
    <row r="1666" spans="3:8" x14ac:dyDescent="0.2">
      <c r="C1666"/>
      <c r="D1666"/>
      <c r="E1666"/>
      <c r="F1666"/>
      <c r="G1666"/>
      <c r="H1666"/>
    </row>
    <row r="1667" spans="3:8" x14ac:dyDescent="0.2">
      <c r="C1667"/>
      <c r="D1667"/>
      <c r="E1667"/>
      <c r="F1667"/>
      <c r="G1667"/>
      <c r="H1667"/>
    </row>
    <row r="1668" spans="3:8" x14ac:dyDescent="0.2">
      <c r="C1668"/>
      <c r="D1668"/>
      <c r="E1668"/>
      <c r="F1668"/>
      <c r="G1668"/>
      <c r="H1668"/>
    </row>
    <row r="1669" spans="3:8" x14ac:dyDescent="0.2">
      <c r="C1669"/>
      <c r="D1669"/>
      <c r="E1669"/>
      <c r="F1669"/>
      <c r="G1669"/>
      <c r="H1669"/>
    </row>
    <row r="1670" spans="3:8" x14ac:dyDescent="0.2">
      <c r="C1670"/>
      <c r="D1670"/>
      <c r="E1670"/>
      <c r="F1670"/>
      <c r="G1670"/>
      <c r="H1670"/>
    </row>
    <row r="1671" spans="3:8" x14ac:dyDescent="0.2">
      <c r="C1671"/>
      <c r="D1671"/>
      <c r="E1671"/>
      <c r="F1671"/>
      <c r="G1671"/>
      <c r="H1671"/>
    </row>
    <row r="1672" spans="3:8" x14ac:dyDescent="0.2">
      <c r="C1672"/>
      <c r="D1672"/>
      <c r="E1672"/>
      <c r="F1672"/>
      <c r="G1672"/>
      <c r="H1672"/>
    </row>
    <row r="1673" spans="3:8" x14ac:dyDescent="0.2">
      <c r="C1673"/>
      <c r="D1673"/>
      <c r="E1673"/>
      <c r="F1673"/>
      <c r="G1673"/>
      <c r="H1673"/>
    </row>
    <row r="1674" spans="3:8" x14ac:dyDescent="0.2">
      <c r="C1674"/>
      <c r="D1674"/>
      <c r="E1674"/>
      <c r="F1674"/>
      <c r="G1674"/>
      <c r="H1674"/>
    </row>
    <row r="1675" spans="3:8" x14ac:dyDescent="0.2">
      <c r="C1675"/>
      <c r="D1675"/>
      <c r="E1675"/>
      <c r="F1675"/>
      <c r="G1675"/>
      <c r="H1675"/>
    </row>
    <row r="1676" spans="3:8" x14ac:dyDescent="0.2">
      <c r="C1676"/>
      <c r="D1676"/>
      <c r="E1676"/>
      <c r="F1676"/>
      <c r="G1676"/>
      <c r="H1676"/>
    </row>
    <row r="1677" spans="3:8" x14ac:dyDescent="0.2">
      <c r="C1677"/>
      <c r="D1677"/>
      <c r="E1677"/>
      <c r="F1677"/>
      <c r="G1677"/>
      <c r="H1677"/>
    </row>
    <row r="1678" spans="3:8" x14ac:dyDescent="0.2">
      <c r="C1678"/>
      <c r="D1678"/>
      <c r="E1678"/>
      <c r="F1678"/>
      <c r="G1678"/>
      <c r="H1678"/>
    </row>
    <row r="1679" spans="3:8" x14ac:dyDescent="0.2">
      <c r="C1679"/>
      <c r="D1679"/>
      <c r="E1679"/>
      <c r="F1679"/>
      <c r="G1679"/>
      <c r="H1679"/>
    </row>
    <row r="1680" spans="3:8" x14ac:dyDescent="0.2">
      <c r="C1680"/>
      <c r="D1680"/>
      <c r="E1680"/>
      <c r="F1680"/>
      <c r="G1680"/>
      <c r="H1680"/>
    </row>
    <row r="1681" spans="3:8" x14ac:dyDescent="0.2">
      <c r="C1681"/>
      <c r="D1681"/>
      <c r="E1681"/>
      <c r="F1681"/>
      <c r="G1681"/>
      <c r="H1681"/>
    </row>
    <row r="1682" spans="3:8" x14ac:dyDescent="0.2">
      <c r="C1682"/>
      <c r="D1682"/>
      <c r="E1682"/>
      <c r="F1682"/>
      <c r="G1682"/>
      <c r="H1682"/>
    </row>
    <row r="1683" spans="3:8" x14ac:dyDescent="0.2">
      <c r="C1683"/>
      <c r="D1683"/>
      <c r="E1683"/>
      <c r="F1683"/>
      <c r="G1683"/>
      <c r="H1683"/>
    </row>
    <row r="1684" spans="3:8" x14ac:dyDescent="0.2">
      <c r="C1684"/>
      <c r="D1684"/>
      <c r="E1684"/>
      <c r="F1684"/>
      <c r="G1684"/>
      <c r="H1684"/>
    </row>
    <row r="1685" spans="3:8" x14ac:dyDescent="0.2">
      <c r="C1685"/>
      <c r="D1685"/>
      <c r="E1685"/>
      <c r="F1685"/>
      <c r="G1685"/>
      <c r="H1685"/>
    </row>
    <row r="1686" spans="3:8" x14ac:dyDescent="0.2">
      <c r="C1686"/>
      <c r="D1686"/>
      <c r="E1686"/>
      <c r="F1686"/>
      <c r="G1686"/>
      <c r="H1686"/>
    </row>
    <row r="1687" spans="3:8" x14ac:dyDescent="0.2">
      <c r="C1687"/>
      <c r="D1687"/>
      <c r="E1687"/>
      <c r="F1687"/>
      <c r="G1687"/>
      <c r="H1687"/>
    </row>
    <row r="1688" spans="3:8" x14ac:dyDescent="0.2">
      <c r="C1688"/>
      <c r="D1688"/>
      <c r="E1688"/>
      <c r="F1688"/>
      <c r="G1688"/>
      <c r="H1688"/>
    </row>
    <row r="1689" spans="3:8" x14ac:dyDescent="0.2">
      <c r="C1689"/>
      <c r="D1689"/>
      <c r="E1689"/>
      <c r="F1689"/>
      <c r="G1689"/>
      <c r="H1689"/>
    </row>
    <row r="1690" spans="3:8" x14ac:dyDescent="0.2">
      <c r="C1690"/>
      <c r="D1690"/>
      <c r="E1690"/>
      <c r="F1690"/>
      <c r="G1690"/>
      <c r="H1690"/>
    </row>
    <row r="1691" spans="3:8" x14ac:dyDescent="0.2">
      <c r="C1691"/>
      <c r="D1691"/>
      <c r="E1691"/>
      <c r="F1691"/>
      <c r="G1691"/>
      <c r="H1691"/>
    </row>
    <row r="1692" spans="3:8" x14ac:dyDescent="0.2">
      <c r="C1692"/>
      <c r="D1692"/>
      <c r="E1692"/>
      <c r="F1692"/>
      <c r="G1692"/>
      <c r="H1692"/>
    </row>
    <row r="1693" spans="3:8" x14ac:dyDescent="0.2">
      <c r="C1693"/>
      <c r="D1693"/>
      <c r="E1693"/>
      <c r="F1693"/>
      <c r="G1693"/>
      <c r="H1693"/>
    </row>
    <row r="1694" spans="3:8" x14ac:dyDescent="0.2">
      <c r="C1694"/>
      <c r="D1694"/>
      <c r="E1694"/>
      <c r="F1694"/>
      <c r="G1694"/>
      <c r="H1694"/>
    </row>
    <row r="1695" spans="3:8" x14ac:dyDescent="0.2">
      <c r="C1695"/>
      <c r="D1695"/>
      <c r="E1695"/>
      <c r="F1695"/>
      <c r="G1695"/>
      <c r="H1695"/>
    </row>
    <row r="1696" spans="3:8" x14ac:dyDescent="0.2">
      <c r="C1696"/>
      <c r="D1696"/>
      <c r="E1696"/>
      <c r="F1696"/>
      <c r="G1696"/>
      <c r="H1696"/>
    </row>
    <row r="1697" spans="3:8" x14ac:dyDescent="0.2">
      <c r="C1697"/>
      <c r="D1697"/>
      <c r="E1697"/>
      <c r="F1697"/>
      <c r="G1697"/>
      <c r="H1697"/>
    </row>
    <row r="1698" spans="3:8" x14ac:dyDescent="0.2">
      <c r="C1698"/>
      <c r="D1698"/>
      <c r="E1698"/>
      <c r="F1698"/>
      <c r="G1698"/>
      <c r="H1698"/>
    </row>
    <row r="1699" spans="3:8" x14ac:dyDescent="0.2">
      <c r="C1699"/>
      <c r="D1699"/>
      <c r="E1699"/>
      <c r="F1699"/>
      <c r="G1699"/>
      <c r="H1699"/>
    </row>
    <row r="1700" spans="3:8" x14ac:dyDescent="0.2">
      <c r="C1700"/>
      <c r="D1700"/>
      <c r="E1700"/>
      <c r="F1700"/>
      <c r="G1700"/>
      <c r="H1700"/>
    </row>
    <row r="1701" spans="3:8" x14ac:dyDescent="0.2">
      <c r="C1701"/>
      <c r="D1701"/>
      <c r="E1701"/>
      <c r="F1701"/>
      <c r="G1701"/>
      <c r="H1701"/>
    </row>
    <row r="1702" spans="3:8" x14ac:dyDescent="0.2">
      <c r="C1702"/>
      <c r="D1702"/>
      <c r="E1702"/>
      <c r="F1702"/>
      <c r="G1702"/>
      <c r="H1702"/>
    </row>
    <row r="1703" spans="3:8" x14ac:dyDescent="0.2">
      <c r="C1703"/>
      <c r="D1703"/>
      <c r="E1703"/>
      <c r="F1703"/>
      <c r="G1703"/>
      <c r="H1703"/>
    </row>
    <row r="1704" spans="3:8" x14ac:dyDescent="0.2">
      <c r="C1704"/>
      <c r="D1704"/>
      <c r="E1704"/>
      <c r="F1704"/>
      <c r="G1704"/>
      <c r="H1704"/>
    </row>
    <row r="1705" spans="3:8" x14ac:dyDescent="0.2">
      <c r="C1705"/>
      <c r="D1705"/>
      <c r="E1705"/>
      <c r="F1705"/>
      <c r="G1705"/>
      <c r="H1705"/>
    </row>
    <row r="1706" spans="3:8" x14ac:dyDescent="0.2">
      <c r="C1706"/>
      <c r="D1706"/>
      <c r="E1706"/>
      <c r="F1706"/>
      <c r="G1706"/>
      <c r="H1706"/>
    </row>
    <row r="1707" spans="3:8" x14ac:dyDescent="0.2">
      <c r="C1707"/>
      <c r="D1707"/>
      <c r="E1707"/>
      <c r="F1707"/>
      <c r="G1707"/>
      <c r="H1707"/>
    </row>
    <row r="1708" spans="3:8" x14ac:dyDescent="0.2">
      <c r="C1708"/>
      <c r="D1708"/>
      <c r="E1708"/>
      <c r="F1708"/>
      <c r="G1708"/>
      <c r="H1708"/>
    </row>
    <row r="1709" spans="3:8" x14ac:dyDescent="0.2">
      <c r="C1709"/>
      <c r="D1709"/>
      <c r="E1709"/>
      <c r="F1709"/>
      <c r="G1709"/>
      <c r="H1709"/>
    </row>
    <row r="1710" spans="3:8" x14ac:dyDescent="0.2">
      <c r="C1710"/>
      <c r="D1710"/>
      <c r="E1710"/>
      <c r="F1710"/>
      <c r="G1710"/>
      <c r="H1710"/>
    </row>
    <row r="1711" spans="3:8" x14ac:dyDescent="0.2">
      <c r="C1711"/>
      <c r="D1711"/>
      <c r="E1711"/>
      <c r="F1711"/>
      <c r="G1711"/>
      <c r="H1711"/>
    </row>
    <row r="1712" spans="3:8" x14ac:dyDescent="0.2">
      <c r="C1712"/>
      <c r="D1712"/>
      <c r="E1712"/>
      <c r="F1712"/>
      <c r="G1712"/>
      <c r="H1712"/>
    </row>
    <row r="1713" spans="3:8" x14ac:dyDescent="0.2">
      <c r="C1713"/>
      <c r="D1713"/>
      <c r="E1713"/>
      <c r="F1713"/>
      <c r="G1713"/>
      <c r="H1713"/>
    </row>
    <row r="1714" spans="3:8" x14ac:dyDescent="0.2">
      <c r="C1714"/>
      <c r="D1714"/>
      <c r="E1714"/>
      <c r="F1714"/>
      <c r="G1714"/>
      <c r="H1714"/>
    </row>
    <row r="1715" spans="3:8" x14ac:dyDescent="0.2">
      <c r="C1715"/>
      <c r="D1715"/>
      <c r="E1715"/>
      <c r="F1715"/>
      <c r="G1715"/>
      <c r="H1715"/>
    </row>
    <row r="1716" spans="3:8" x14ac:dyDescent="0.2">
      <c r="C1716"/>
      <c r="D1716"/>
      <c r="E1716"/>
      <c r="F1716"/>
      <c r="G1716"/>
      <c r="H1716"/>
    </row>
    <row r="1717" spans="3:8" x14ac:dyDescent="0.2">
      <c r="C1717"/>
      <c r="D1717"/>
      <c r="E1717"/>
      <c r="F1717"/>
      <c r="G1717"/>
      <c r="H1717"/>
    </row>
    <row r="1718" spans="3:8" x14ac:dyDescent="0.2">
      <c r="C1718"/>
      <c r="D1718"/>
      <c r="E1718"/>
      <c r="F1718"/>
      <c r="G1718"/>
      <c r="H1718"/>
    </row>
    <row r="1719" spans="3:8" x14ac:dyDescent="0.2">
      <c r="C1719"/>
      <c r="D1719"/>
      <c r="E1719"/>
      <c r="F1719"/>
      <c r="G1719"/>
      <c r="H1719"/>
    </row>
    <row r="1720" spans="3:8" x14ac:dyDescent="0.2">
      <c r="C1720"/>
      <c r="D1720"/>
      <c r="E1720"/>
      <c r="F1720"/>
      <c r="G1720"/>
      <c r="H1720"/>
    </row>
    <row r="1721" spans="3:8" x14ac:dyDescent="0.2">
      <c r="C1721"/>
      <c r="D1721"/>
      <c r="E1721"/>
      <c r="F1721"/>
      <c r="G1721"/>
      <c r="H1721"/>
    </row>
    <row r="1722" spans="3:8" x14ac:dyDescent="0.2">
      <c r="C1722"/>
      <c r="D1722"/>
      <c r="E1722"/>
      <c r="F1722"/>
      <c r="G1722"/>
      <c r="H1722"/>
    </row>
    <row r="1723" spans="3:8" x14ac:dyDescent="0.2">
      <c r="C1723"/>
      <c r="D1723"/>
      <c r="E1723"/>
      <c r="F1723"/>
      <c r="G1723"/>
      <c r="H1723"/>
    </row>
    <row r="1724" spans="3:8" x14ac:dyDescent="0.2">
      <c r="C1724"/>
      <c r="D1724"/>
      <c r="E1724"/>
      <c r="F1724"/>
      <c r="G1724"/>
      <c r="H1724"/>
    </row>
    <row r="1725" spans="3:8" x14ac:dyDescent="0.2">
      <c r="C1725"/>
      <c r="D1725"/>
      <c r="E1725"/>
      <c r="F1725"/>
      <c r="G1725"/>
      <c r="H1725"/>
    </row>
    <row r="1726" spans="3:8" x14ac:dyDescent="0.2">
      <c r="C1726"/>
      <c r="D1726"/>
      <c r="E1726"/>
      <c r="F1726"/>
      <c r="G1726"/>
      <c r="H1726"/>
    </row>
    <row r="1727" spans="3:8" x14ac:dyDescent="0.2">
      <c r="C1727"/>
      <c r="D1727"/>
      <c r="E1727"/>
      <c r="F1727"/>
      <c r="G1727"/>
      <c r="H1727"/>
    </row>
    <row r="1728" spans="3:8" x14ac:dyDescent="0.2">
      <c r="C1728"/>
      <c r="D1728"/>
      <c r="E1728"/>
      <c r="F1728"/>
      <c r="G1728"/>
      <c r="H1728"/>
    </row>
    <row r="1729" spans="3:8" x14ac:dyDescent="0.2">
      <c r="C1729"/>
      <c r="D1729"/>
      <c r="E1729"/>
      <c r="F1729"/>
      <c r="G1729"/>
      <c r="H1729"/>
    </row>
    <row r="1730" spans="3:8" x14ac:dyDescent="0.2">
      <c r="C1730"/>
      <c r="D1730"/>
      <c r="E1730"/>
      <c r="F1730"/>
      <c r="G1730"/>
      <c r="H1730"/>
    </row>
    <row r="1731" spans="3:8" x14ac:dyDescent="0.2">
      <c r="C1731"/>
      <c r="D1731"/>
      <c r="E1731"/>
      <c r="F1731"/>
      <c r="G1731"/>
      <c r="H1731"/>
    </row>
    <row r="1732" spans="3:8" x14ac:dyDescent="0.2">
      <c r="C1732"/>
      <c r="D1732"/>
      <c r="E1732"/>
      <c r="F1732"/>
      <c r="G1732"/>
      <c r="H1732"/>
    </row>
    <row r="1733" spans="3:8" x14ac:dyDescent="0.2">
      <c r="C1733"/>
      <c r="D1733"/>
      <c r="E1733"/>
      <c r="F1733"/>
      <c r="G1733"/>
      <c r="H1733"/>
    </row>
    <row r="1734" spans="3:8" x14ac:dyDescent="0.2">
      <c r="C1734"/>
      <c r="D1734"/>
      <c r="E1734"/>
      <c r="F1734"/>
      <c r="G1734"/>
      <c r="H1734"/>
    </row>
    <row r="1735" spans="3:8" x14ac:dyDescent="0.2">
      <c r="C1735"/>
      <c r="D1735"/>
      <c r="E1735"/>
      <c r="F1735"/>
      <c r="G1735"/>
      <c r="H1735"/>
    </row>
    <row r="1736" spans="3:8" x14ac:dyDescent="0.2">
      <c r="C1736"/>
      <c r="D1736"/>
      <c r="E1736"/>
      <c r="F1736"/>
      <c r="G1736"/>
      <c r="H1736"/>
    </row>
    <row r="1737" spans="3:8" x14ac:dyDescent="0.2">
      <c r="C1737"/>
      <c r="D1737"/>
      <c r="E1737"/>
      <c r="F1737"/>
      <c r="G1737"/>
      <c r="H1737"/>
    </row>
    <row r="1738" spans="3:8" x14ac:dyDescent="0.2">
      <c r="C1738"/>
      <c r="D1738"/>
      <c r="E1738"/>
      <c r="F1738"/>
      <c r="G1738"/>
      <c r="H1738"/>
    </row>
    <row r="1739" spans="3:8" x14ac:dyDescent="0.2">
      <c r="C1739"/>
      <c r="D1739"/>
      <c r="E1739"/>
      <c r="F1739"/>
      <c r="G1739"/>
      <c r="H1739"/>
    </row>
    <row r="1740" spans="3:8" x14ac:dyDescent="0.2">
      <c r="C1740"/>
      <c r="D1740"/>
      <c r="E1740"/>
      <c r="F1740"/>
      <c r="G1740"/>
      <c r="H1740"/>
    </row>
    <row r="1741" spans="3:8" x14ac:dyDescent="0.2">
      <c r="C1741"/>
      <c r="D1741"/>
      <c r="E1741"/>
      <c r="F1741"/>
      <c r="G1741"/>
      <c r="H1741"/>
    </row>
    <row r="1742" spans="3:8" x14ac:dyDescent="0.2">
      <c r="C1742"/>
      <c r="D1742"/>
      <c r="E1742"/>
      <c r="F1742"/>
      <c r="G1742"/>
      <c r="H1742"/>
    </row>
    <row r="1743" spans="3:8" x14ac:dyDescent="0.2">
      <c r="C1743"/>
      <c r="D1743"/>
      <c r="E1743"/>
      <c r="F1743"/>
      <c r="G1743"/>
      <c r="H1743"/>
    </row>
    <row r="1744" spans="3:8" x14ac:dyDescent="0.2">
      <c r="C1744"/>
      <c r="D1744"/>
      <c r="E1744"/>
      <c r="F1744"/>
      <c r="G1744"/>
      <c r="H1744"/>
    </row>
    <row r="1745" spans="3:8" x14ac:dyDescent="0.2">
      <c r="C1745"/>
      <c r="D1745"/>
      <c r="E1745"/>
      <c r="F1745"/>
      <c r="G1745"/>
      <c r="H1745"/>
    </row>
    <row r="1746" spans="3:8" x14ac:dyDescent="0.2">
      <c r="C1746"/>
      <c r="D1746"/>
      <c r="E1746"/>
      <c r="F1746"/>
      <c r="G1746"/>
      <c r="H1746"/>
    </row>
    <row r="1747" spans="3:8" x14ac:dyDescent="0.2">
      <c r="C1747"/>
      <c r="D1747"/>
      <c r="E1747"/>
      <c r="F1747"/>
      <c r="G1747"/>
      <c r="H1747"/>
    </row>
    <row r="1748" spans="3:8" x14ac:dyDescent="0.2">
      <c r="C1748"/>
      <c r="D1748"/>
      <c r="E1748"/>
      <c r="F1748"/>
      <c r="G1748"/>
      <c r="H1748"/>
    </row>
    <row r="1749" spans="3:8" x14ac:dyDescent="0.2">
      <c r="C1749"/>
      <c r="D1749"/>
      <c r="E1749"/>
      <c r="F1749"/>
      <c r="G1749"/>
      <c r="H1749"/>
    </row>
    <row r="1750" spans="3:8" x14ac:dyDescent="0.2">
      <c r="C1750"/>
      <c r="D1750"/>
      <c r="E1750"/>
      <c r="F1750"/>
      <c r="G1750"/>
      <c r="H1750"/>
    </row>
    <row r="1751" spans="3:8" x14ac:dyDescent="0.2">
      <c r="C1751"/>
      <c r="D1751"/>
      <c r="E1751"/>
      <c r="F1751"/>
      <c r="G1751"/>
      <c r="H1751"/>
    </row>
    <row r="1752" spans="3:8" x14ac:dyDescent="0.2">
      <c r="C1752"/>
      <c r="D1752"/>
      <c r="E1752"/>
      <c r="F1752"/>
      <c r="G1752"/>
      <c r="H1752"/>
    </row>
    <row r="1753" spans="3:8" x14ac:dyDescent="0.2">
      <c r="C1753"/>
      <c r="D1753"/>
      <c r="E1753"/>
      <c r="F1753"/>
      <c r="G1753"/>
      <c r="H1753"/>
    </row>
    <row r="1754" spans="3:8" x14ac:dyDescent="0.2">
      <c r="C1754"/>
      <c r="D1754"/>
      <c r="E1754"/>
      <c r="F1754"/>
      <c r="G1754"/>
      <c r="H1754"/>
    </row>
    <row r="1755" spans="3:8" x14ac:dyDescent="0.2">
      <c r="C1755"/>
      <c r="D1755"/>
      <c r="E1755"/>
      <c r="F1755"/>
      <c r="G1755"/>
      <c r="H1755"/>
    </row>
    <row r="1756" spans="3:8" x14ac:dyDescent="0.2">
      <c r="C1756"/>
      <c r="D1756"/>
      <c r="E1756"/>
      <c r="F1756"/>
      <c r="G1756"/>
      <c r="H1756"/>
    </row>
    <row r="1757" spans="3:8" x14ac:dyDescent="0.2">
      <c r="C1757"/>
      <c r="D1757"/>
      <c r="E1757"/>
      <c r="F1757"/>
      <c r="G1757"/>
      <c r="H1757"/>
    </row>
    <row r="1758" spans="3:8" x14ac:dyDescent="0.2">
      <c r="C1758"/>
      <c r="D1758"/>
      <c r="E1758"/>
      <c r="F1758"/>
      <c r="G1758"/>
      <c r="H1758"/>
    </row>
    <row r="1759" spans="3:8" x14ac:dyDescent="0.2">
      <c r="C1759"/>
      <c r="D1759"/>
      <c r="E1759"/>
      <c r="F1759"/>
      <c r="G1759"/>
      <c r="H1759"/>
    </row>
    <row r="1760" spans="3:8" x14ac:dyDescent="0.2">
      <c r="C1760"/>
      <c r="D1760"/>
      <c r="E1760"/>
      <c r="F1760"/>
      <c r="G1760"/>
      <c r="H1760"/>
    </row>
    <row r="1761" spans="3:8" x14ac:dyDescent="0.2">
      <c r="C1761"/>
      <c r="D1761"/>
      <c r="E1761"/>
      <c r="F1761"/>
      <c r="G1761"/>
      <c r="H1761"/>
    </row>
    <row r="1762" spans="3:8" x14ac:dyDescent="0.2">
      <c r="C1762"/>
      <c r="D1762"/>
      <c r="E1762"/>
      <c r="F1762"/>
      <c r="G1762"/>
      <c r="H1762"/>
    </row>
    <row r="1763" spans="3:8" x14ac:dyDescent="0.2">
      <c r="C1763"/>
      <c r="D1763"/>
      <c r="E1763"/>
      <c r="F1763"/>
      <c r="G1763"/>
      <c r="H1763"/>
    </row>
    <row r="1764" spans="3:8" x14ac:dyDescent="0.2">
      <c r="C1764"/>
      <c r="D1764"/>
      <c r="E1764"/>
      <c r="F1764"/>
      <c r="G1764"/>
      <c r="H1764"/>
    </row>
    <row r="1765" spans="3:8" x14ac:dyDescent="0.2">
      <c r="C1765"/>
      <c r="D1765"/>
      <c r="E1765"/>
      <c r="F1765"/>
      <c r="G1765"/>
      <c r="H1765"/>
    </row>
    <row r="1766" spans="3:8" x14ac:dyDescent="0.2">
      <c r="C1766"/>
      <c r="D1766"/>
      <c r="E1766"/>
      <c r="F1766"/>
      <c r="G1766"/>
      <c r="H1766"/>
    </row>
    <row r="1767" spans="3:8" x14ac:dyDescent="0.2">
      <c r="C1767"/>
      <c r="D1767"/>
      <c r="E1767"/>
      <c r="F1767"/>
      <c r="G1767"/>
      <c r="H1767"/>
    </row>
    <row r="1768" spans="3:8" x14ac:dyDescent="0.2">
      <c r="C1768"/>
      <c r="D1768"/>
      <c r="E1768"/>
      <c r="F1768"/>
      <c r="G1768"/>
      <c r="H1768"/>
    </row>
    <row r="1769" spans="3:8" x14ac:dyDescent="0.2">
      <c r="C1769"/>
      <c r="D1769"/>
      <c r="E1769"/>
      <c r="F1769"/>
      <c r="G1769"/>
      <c r="H1769"/>
    </row>
    <row r="1770" spans="3:8" x14ac:dyDescent="0.2">
      <c r="C1770"/>
      <c r="D1770"/>
      <c r="E1770"/>
      <c r="F1770"/>
      <c r="G1770"/>
      <c r="H1770"/>
    </row>
    <row r="1771" spans="3:8" x14ac:dyDescent="0.2">
      <c r="C1771"/>
      <c r="D1771"/>
      <c r="E1771"/>
      <c r="F1771"/>
      <c r="G1771"/>
      <c r="H1771"/>
    </row>
    <row r="1772" spans="3:8" x14ac:dyDescent="0.2">
      <c r="C1772"/>
      <c r="D1772"/>
      <c r="E1772"/>
      <c r="F1772"/>
      <c r="G1772"/>
      <c r="H1772"/>
    </row>
    <row r="1773" spans="3:8" x14ac:dyDescent="0.2">
      <c r="C1773"/>
      <c r="D1773"/>
      <c r="E1773"/>
      <c r="F1773"/>
      <c r="G1773"/>
      <c r="H1773"/>
    </row>
    <row r="1774" spans="3:8" x14ac:dyDescent="0.2">
      <c r="C1774"/>
      <c r="D1774"/>
      <c r="E1774"/>
      <c r="F1774"/>
      <c r="G1774"/>
      <c r="H1774"/>
    </row>
    <row r="1775" spans="3:8" x14ac:dyDescent="0.2">
      <c r="C1775"/>
      <c r="D1775"/>
      <c r="E1775"/>
      <c r="F1775"/>
      <c r="G1775"/>
      <c r="H1775"/>
    </row>
    <row r="1776" spans="3:8" x14ac:dyDescent="0.2">
      <c r="C1776"/>
      <c r="D1776"/>
      <c r="E1776"/>
      <c r="F1776"/>
      <c r="G1776"/>
      <c r="H1776"/>
    </row>
    <row r="1777" spans="3:8" x14ac:dyDescent="0.2">
      <c r="C1777"/>
      <c r="D1777"/>
      <c r="E1777"/>
      <c r="F1777"/>
      <c r="G1777"/>
      <c r="H1777"/>
    </row>
    <row r="1778" spans="3:8" x14ac:dyDescent="0.2">
      <c r="C1778"/>
      <c r="D1778"/>
      <c r="E1778"/>
      <c r="F1778"/>
      <c r="G1778"/>
      <c r="H1778"/>
    </row>
    <row r="1779" spans="3:8" x14ac:dyDescent="0.2">
      <c r="C1779"/>
      <c r="D1779"/>
      <c r="E1779"/>
      <c r="F1779"/>
      <c r="G1779"/>
      <c r="H1779"/>
    </row>
    <row r="1780" spans="3:8" x14ac:dyDescent="0.2">
      <c r="C1780"/>
      <c r="D1780"/>
      <c r="E1780"/>
      <c r="F1780"/>
      <c r="G1780"/>
      <c r="H1780"/>
    </row>
    <row r="1781" spans="3:8" x14ac:dyDescent="0.2">
      <c r="C1781"/>
      <c r="D1781"/>
      <c r="E1781"/>
      <c r="F1781"/>
      <c r="G1781"/>
      <c r="H1781"/>
    </row>
    <row r="1782" spans="3:8" x14ac:dyDescent="0.2">
      <c r="C1782"/>
      <c r="D1782"/>
      <c r="E1782"/>
      <c r="F1782"/>
      <c r="G1782"/>
      <c r="H1782"/>
    </row>
    <row r="1783" spans="3:8" x14ac:dyDescent="0.2">
      <c r="C1783"/>
      <c r="D1783"/>
      <c r="E1783"/>
      <c r="F1783"/>
      <c r="G1783"/>
      <c r="H1783"/>
    </row>
    <row r="1784" spans="3:8" x14ac:dyDescent="0.2">
      <c r="C1784"/>
      <c r="D1784"/>
      <c r="E1784"/>
      <c r="F1784"/>
      <c r="G1784"/>
      <c r="H1784"/>
    </row>
    <row r="1785" spans="3:8" x14ac:dyDescent="0.2">
      <c r="C1785"/>
      <c r="D1785"/>
      <c r="E1785"/>
      <c r="F1785"/>
      <c r="G1785"/>
      <c r="H1785"/>
    </row>
    <row r="1786" spans="3:8" x14ac:dyDescent="0.2">
      <c r="C1786"/>
      <c r="D1786"/>
      <c r="E1786"/>
      <c r="F1786"/>
      <c r="G1786"/>
      <c r="H1786"/>
    </row>
    <row r="1787" spans="3:8" x14ac:dyDescent="0.2">
      <c r="C1787"/>
      <c r="D1787"/>
      <c r="E1787"/>
      <c r="F1787"/>
      <c r="G1787"/>
      <c r="H1787"/>
    </row>
    <row r="1788" spans="3:8" x14ac:dyDescent="0.2">
      <c r="C1788"/>
      <c r="D1788"/>
      <c r="E1788"/>
      <c r="F1788"/>
      <c r="G1788"/>
      <c r="H1788"/>
    </row>
    <row r="1789" spans="3:8" x14ac:dyDescent="0.2">
      <c r="C1789"/>
      <c r="D1789"/>
      <c r="E1789"/>
      <c r="F1789"/>
      <c r="G1789"/>
      <c r="H1789"/>
    </row>
    <row r="1790" spans="3:8" x14ac:dyDescent="0.2">
      <c r="C1790"/>
      <c r="D1790"/>
      <c r="E1790"/>
      <c r="F1790"/>
      <c r="G1790"/>
      <c r="H1790"/>
    </row>
    <row r="1791" spans="3:8" x14ac:dyDescent="0.2">
      <c r="C1791"/>
      <c r="D1791"/>
      <c r="E1791"/>
      <c r="F1791"/>
      <c r="G1791"/>
      <c r="H1791"/>
    </row>
    <row r="1792" spans="3:8" x14ac:dyDescent="0.2">
      <c r="C1792"/>
      <c r="D1792"/>
      <c r="E1792"/>
      <c r="F1792"/>
      <c r="G1792"/>
      <c r="H1792"/>
    </row>
    <row r="1793" spans="3:8" x14ac:dyDescent="0.2">
      <c r="C1793"/>
      <c r="D1793"/>
      <c r="E1793"/>
      <c r="F1793"/>
      <c r="G1793"/>
      <c r="H1793"/>
    </row>
    <row r="1794" spans="3:8" x14ac:dyDescent="0.2">
      <c r="C1794"/>
      <c r="D1794"/>
      <c r="E1794"/>
      <c r="F1794"/>
      <c r="G1794"/>
      <c r="H1794"/>
    </row>
    <row r="1795" spans="3:8" x14ac:dyDescent="0.2">
      <c r="C1795"/>
      <c r="D1795"/>
      <c r="E1795"/>
      <c r="F1795"/>
      <c r="G1795"/>
      <c r="H1795"/>
    </row>
    <row r="1796" spans="3:8" x14ac:dyDescent="0.2">
      <c r="C1796"/>
      <c r="D1796"/>
      <c r="E1796"/>
      <c r="F1796"/>
      <c r="G1796"/>
      <c r="H1796"/>
    </row>
    <row r="1797" spans="3:8" x14ac:dyDescent="0.2">
      <c r="C1797"/>
      <c r="D1797"/>
      <c r="E1797"/>
      <c r="F1797"/>
      <c r="G1797"/>
      <c r="H1797"/>
    </row>
    <row r="1798" spans="3:8" x14ac:dyDescent="0.2">
      <c r="C1798"/>
      <c r="D1798"/>
      <c r="E1798"/>
      <c r="F1798"/>
      <c r="G1798"/>
      <c r="H1798"/>
    </row>
    <row r="1799" spans="3:8" x14ac:dyDescent="0.2">
      <c r="C1799"/>
      <c r="D1799"/>
      <c r="E1799"/>
      <c r="F1799"/>
      <c r="G1799"/>
      <c r="H1799"/>
    </row>
    <row r="1800" spans="3:8" x14ac:dyDescent="0.2">
      <c r="C1800"/>
      <c r="D1800"/>
      <c r="E1800"/>
      <c r="F1800"/>
      <c r="G1800"/>
      <c r="H1800"/>
    </row>
    <row r="1801" spans="3:8" x14ac:dyDescent="0.2">
      <c r="C1801"/>
      <c r="D1801"/>
      <c r="E1801"/>
      <c r="F1801"/>
      <c r="G1801"/>
      <c r="H1801"/>
    </row>
    <row r="1802" spans="3:8" x14ac:dyDescent="0.2">
      <c r="C1802"/>
      <c r="D1802"/>
      <c r="E1802"/>
      <c r="F1802"/>
      <c r="G1802"/>
      <c r="H1802"/>
    </row>
    <row r="1803" spans="3:8" x14ac:dyDescent="0.2">
      <c r="C1803"/>
      <c r="D1803"/>
      <c r="E1803"/>
      <c r="F1803"/>
      <c r="G1803"/>
      <c r="H1803"/>
    </row>
    <row r="1804" spans="3:8" x14ac:dyDescent="0.2">
      <c r="C1804"/>
      <c r="D1804"/>
      <c r="E1804"/>
      <c r="F1804"/>
      <c r="G1804"/>
      <c r="H1804"/>
    </row>
    <row r="1805" spans="3:8" x14ac:dyDescent="0.2">
      <c r="C1805"/>
      <c r="D1805"/>
      <c r="E1805"/>
      <c r="F1805"/>
      <c r="G1805"/>
      <c r="H1805"/>
    </row>
    <row r="1806" spans="3:8" x14ac:dyDescent="0.2">
      <c r="C1806"/>
      <c r="D1806"/>
      <c r="E1806"/>
      <c r="F1806"/>
      <c r="G1806"/>
      <c r="H1806"/>
    </row>
    <row r="1807" spans="3:8" x14ac:dyDescent="0.2">
      <c r="C1807"/>
      <c r="D1807"/>
      <c r="E1807"/>
      <c r="F1807"/>
      <c r="G1807"/>
      <c r="H1807"/>
    </row>
    <row r="1808" spans="3:8" x14ac:dyDescent="0.2">
      <c r="C1808"/>
      <c r="D1808"/>
      <c r="E1808"/>
      <c r="F1808"/>
      <c r="G1808"/>
      <c r="H1808"/>
    </row>
    <row r="1809" spans="3:8" x14ac:dyDescent="0.2">
      <c r="C1809"/>
      <c r="D1809"/>
      <c r="E1809"/>
      <c r="F1809"/>
      <c r="G1809"/>
      <c r="H1809"/>
    </row>
    <row r="1810" spans="3:8" x14ac:dyDescent="0.2">
      <c r="C1810"/>
      <c r="D1810"/>
      <c r="E1810"/>
      <c r="F1810"/>
      <c r="G1810"/>
      <c r="H1810"/>
    </row>
    <row r="1811" spans="3:8" x14ac:dyDescent="0.2">
      <c r="C1811"/>
      <c r="D1811"/>
      <c r="E1811"/>
      <c r="F1811"/>
      <c r="G1811"/>
      <c r="H1811"/>
    </row>
    <row r="1812" spans="3:8" x14ac:dyDescent="0.2">
      <c r="C1812"/>
      <c r="D1812"/>
      <c r="E1812"/>
      <c r="F1812"/>
      <c r="G1812"/>
      <c r="H1812"/>
    </row>
    <row r="1813" spans="3:8" x14ac:dyDescent="0.2">
      <c r="C1813"/>
      <c r="D1813"/>
      <c r="E1813"/>
      <c r="F1813"/>
      <c r="G1813"/>
      <c r="H1813"/>
    </row>
    <row r="1814" spans="3:8" x14ac:dyDescent="0.2">
      <c r="C1814"/>
      <c r="D1814"/>
      <c r="E1814"/>
      <c r="F1814"/>
      <c r="G1814"/>
      <c r="H1814"/>
    </row>
    <row r="1815" spans="3:8" x14ac:dyDescent="0.2">
      <c r="C1815"/>
      <c r="D1815"/>
      <c r="E1815"/>
      <c r="F1815"/>
      <c r="G1815"/>
      <c r="H1815"/>
    </row>
    <row r="1816" spans="3:8" x14ac:dyDescent="0.2">
      <c r="C1816"/>
      <c r="D1816"/>
      <c r="E1816"/>
      <c r="F1816"/>
      <c r="G1816"/>
      <c r="H1816"/>
    </row>
    <row r="1817" spans="3:8" x14ac:dyDescent="0.2">
      <c r="C1817"/>
      <c r="D1817"/>
      <c r="E1817"/>
      <c r="F1817"/>
      <c r="G1817"/>
      <c r="H1817"/>
    </row>
    <row r="1818" spans="3:8" x14ac:dyDescent="0.2">
      <c r="C1818"/>
      <c r="D1818"/>
      <c r="E1818"/>
      <c r="F1818"/>
      <c r="G1818"/>
      <c r="H1818"/>
    </row>
    <row r="1819" spans="3:8" x14ac:dyDescent="0.2">
      <c r="C1819"/>
      <c r="D1819"/>
      <c r="E1819"/>
      <c r="F1819"/>
      <c r="G1819"/>
      <c r="H1819"/>
    </row>
    <row r="1820" spans="3:8" x14ac:dyDescent="0.2">
      <c r="C1820"/>
      <c r="D1820"/>
      <c r="E1820"/>
      <c r="F1820"/>
      <c r="G1820"/>
      <c r="H1820"/>
    </row>
    <row r="1821" spans="3:8" x14ac:dyDescent="0.2">
      <c r="C1821"/>
      <c r="D1821"/>
      <c r="E1821"/>
      <c r="F1821"/>
      <c r="G1821"/>
      <c r="H1821"/>
    </row>
    <row r="1822" spans="3:8" x14ac:dyDescent="0.2">
      <c r="C1822"/>
      <c r="D1822"/>
      <c r="E1822"/>
      <c r="F1822"/>
      <c r="G1822"/>
      <c r="H1822"/>
    </row>
    <row r="1823" spans="3:8" x14ac:dyDescent="0.2">
      <c r="C1823"/>
      <c r="D1823"/>
      <c r="E1823"/>
      <c r="F1823"/>
      <c r="G1823"/>
      <c r="H1823"/>
    </row>
    <row r="1824" spans="3:8" x14ac:dyDescent="0.2">
      <c r="C1824"/>
      <c r="D1824"/>
      <c r="E1824"/>
      <c r="F1824"/>
      <c r="G1824"/>
      <c r="H1824"/>
    </row>
    <row r="1825" spans="3:8" x14ac:dyDescent="0.2">
      <c r="C1825"/>
      <c r="D1825"/>
      <c r="E1825"/>
      <c r="F1825"/>
      <c r="G1825"/>
      <c r="H1825"/>
    </row>
    <row r="1826" spans="3:8" x14ac:dyDescent="0.2">
      <c r="C1826"/>
      <c r="D1826"/>
      <c r="E1826"/>
      <c r="F1826"/>
      <c r="G1826"/>
      <c r="H1826"/>
    </row>
    <row r="1827" spans="3:8" x14ac:dyDescent="0.2">
      <c r="C1827"/>
      <c r="D1827"/>
      <c r="E1827"/>
      <c r="F1827"/>
      <c r="G1827"/>
      <c r="H1827"/>
    </row>
    <row r="1828" spans="3:8" x14ac:dyDescent="0.2">
      <c r="C1828"/>
      <c r="D1828"/>
      <c r="E1828"/>
      <c r="F1828"/>
      <c r="G1828"/>
      <c r="H1828"/>
    </row>
    <row r="1829" spans="3:8" x14ac:dyDescent="0.2">
      <c r="C1829"/>
      <c r="D1829"/>
      <c r="E1829"/>
      <c r="F1829"/>
      <c r="G1829"/>
      <c r="H1829"/>
    </row>
    <row r="1830" spans="3:8" x14ac:dyDescent="0.2">
      <c r="C1830"/>
      <c r="D1830"/>
      <c r="E1830"/>
      <c r="F1830"/>
      <c r="G1830"/>
      <c r="H1830"/>
    </row>
    <row r="1831" spans="3:8" x14ac:dyDescent="0.2">
      <c r="C1831"/>
      <c r="D1831"/>
      <c r="E1831"/>
      <c r="F1831"/>
      <c r="G1831"/>
      <c r="H1831"/>
    </row>
    <row r="1832" spans="3:8" x14ac:dyDescent="0.2">
      <c r="C1832"/>
      <c r="D1832"/>
      <c r="E1832"/>
      <c r="F1832"/>
      <c r="G1832"/>
      <c r="H1832"/>
    </row>
    <row r="1833" spans="3:8" x14ac:dyDescent="0.2">
      <c r="C1833"/>
      <c r="D1833"/>
      <c r="E1833"/>
      <c r="F1833"/>
      <c r="G1833"/>
      <c r="H1833"/>
    </row>
    <row r="1834" spans="3:8" x14ac:dyDescent="0.2">
      <c r="C1834"/>
      <c r="D1834"/>
      <c r="E1834"/>
      <c r="F1834"/>
      <c r="G1834"/>
      <c r="H1834"/>
    </row>
    <row r="1835" spans="3:8" x14ac:dyDescent="0.2">
      <c r="C1835"/>
      <c r="D1835"/>
      <c r="E1835"/>
      <c r="F1835"/>
      <c r="G1835"/>
      <c r="H1835"/>
    </row>
    <row r="1836" spans="3:8" x14ac:dyDescent="0.2">
      <c r="C1836"/>
      <c r="D1836"/>
      <c r="E1836"/>
      <c r="F1836"/>
      <c r="G1836"/>
      <c r="H1836"/>
    </row>
    <row r="1837" spans="3:8" x14ac:dyDescent="0.2">
      <c r="C1837"/>
      <c r="D1837"/>
      <c r="E1837"/>
      <c r="F1837"/>
      <c r="G1837"/>
      <c r="H1837"/>
    </row>
    <row r="1838" spans="3:8" x14ac:dyDescent="0.2">
      <c r="C1838"/>
      <c r="D1838"/>
      <c r="E1838"/>
      <c r="F1838"/>
      <c r="G1838"/>
      <c r="H1838"/>
    </row>
    <row r="1839" spans="3:8" x14ac:dyDescent="0.2">
      <c r="C1839"/>
      <c r="D1839"/>
      <c r="E1839"/>
      <c r="F1839"/>
      <c r="G1839"/>
      <c r="H1839"/>
    </row>
    <row r="1840" spans="3:8" x14ac:dyDescent="0.2">
      <c r="C1840"/>
      <c r="D1840"/>
      <c r="E1840"/>
      <c r="F1840"/>
      <c r="G1840"/>
      <c r="H1840"/>
    </row>
    <row r="1841" spans="3:8" x14ac:dyDescent="0.2">
      <c r="C1841"/>
      <c r="D1841"/>
      <c r="E1841"/>
      <c r="F1841"/>
      <c r="G1841"/>
      <c r="H1841"/>
    </row>
    <row r="1842" spans="3:8" x14ac:dyDescent="0.2">
      <c r="C1842"/>
      <c r="D1842"/>
      <c r="E1842"/>
      <c r="F1842"/>
      <c r="G1842"/>
      <c r="H1842"/>
    </row>
    <row r="1843" spans="3:8" x14ac:dyDescent="0.2">
      <c r="C1843"/>
      <c r="D1843"/>
      <c r="E1843"/>
      <c r="F1843"/>
      <c r="G1843"/>
      <c r="H1843"/>
    </row>
    <row r="1844" spans="3:8" x14ac:dyDescent="0.2">
      <c r="C1844"/>
      <c r="D1844"/>
      <c r="E1844"/>
      <c r="F1844"/>
      <c r="G1844"/>
      <c r="H1844"/>
    </row>
    <row r="1845" spans="3:8" x14ac:dyDescent="0.2">
      <c r="C1845"/>
      <c r="D1845"/>
      <c r="E1845"/>
      <c r="F1845"/>
      <c r="G1845"/>
      <c r="H1845"/>
    </row>
    <row r="1846" spans="3:8" x14ac:dyDescent="0.2">
      <c r="C1846"/>
      <c r="D1846"/>
      <c r="E1846"/>
      <c r="F1846"/>
      <c r="G1846"/>
      <c r="H1846"/>
    </row>
    <row r="1847" spans="3:8" x14ac:dyDescent="0.2">
      <c r="C1847"/>
      <c r="D1847"/>
      <c r="E1847"/>
      <c r="F1847"/>
      <c r="G1847"/>
      <c r="H1847"/>
    </row>
    <row r="1848" spans="3:8" x14ac:dyDescent="0.2">
      <c r="C1848"/>
      <c r="D1848"/>
      <c r="E1848"/>
      <c r="F1848"/>
      <c r="G1848"/>
      <c r="H1848"/>
    </row>
    <row r="1849" spans="3:8" x14ac:dyDescent="0.2">
      <c r="C1849"/>
      <c r="D1849"/>
      <c r="E1849"/>
      <c r="F1849"/>
      <c r="G1849"/>
      <c r="H1849"/>
    </row>
    <row r="1850" spans="3:8" x14ac:dyDescent="0.2">
      <c r="C1850"/>
      <c r="D1850"/>
      <c r="E1850"/>
      <c r="F1850"/>
      <c r="G1850"/>
      <c r="H1850"/>
    </row>
    <row r="1851" spans="3:8" x14ac:dyDescent="0.2">
      <c r="C1851"/>
      <c r="D1851"/>
      <c r="E1851"/>
      <c r="F1851"/>
      <c r="G1851"/>
      <c r="H1851"/>
    </row>
    <row r="1852" spans="3:8" x14ac:dyDescent="0.2">
      <c r="C1852"/>
      <c r="D1852"/>
      <c r="E1852"/>
      <c r="F1852"/>
      <c r="G1852"/>
      <c r="H1852"/>
    </row>
    <row r="1853" spans="3:8" x14ac:dyDescent="0.2">
      <c r="C1853"/>
      <c r="D1853"/>
      <c r="E1853"/>
      <c r="F1853"/>
      <c r="G1853"/>
      <c r="H1853"/>
    </row>
    <row r="1854" spans="3:8" x14ac:dyDescent="0.2">
      <c r="C1854"/>
      <c r="D1854"/>
      <c r="E1854"/>
      <c r="F1854"/>
      <c r="G1854"/>
      <c r="H1854"/>
    </row>
    <row r="1855" spans="3:8" x14ac:dyDescent="0.2">
      <c r="C1855"/>
      <c r="D1855"/>
      <c r="E1855"/>
      <c r="F1855"/>
      <c r="G1855"/>
      <c r="H1855"/>
    </row>
    <row r="1856" spans="3:8" x14ac:dyDescent="0.2">
      <c r="C1856"/>
      <c r="D1856"/>
      <c r="E1856"/>
      <c r="F1856"/>
      <c r="G1856"/>
      <c r="H1856"/>
    </row>
    <row r="1857" spans="3:8" x14ac:dyDescent="0.2">
      <c r="C1857"/>
      <c r="D1857"/>
      <c r="E1857"/>
      <c r="F1857"/>
      <c r="G1857"/>
      <c r="H1857"/>
    </row>
    <row r="1858" spans="3:8" x14ac:dyDescent="0.2">
      <c r="C1858"/>
      <c r="D1858"/>
      <c r="E1858"/>
      <c r="F1858"/>
      <c r="G1858"/>
      <c r="H1858"/>
    </row>
    <row r="1859" spans="3:8" x14ac:dyDescent="0.2">
      <c r="C1859"/>
      <c r="D1859"/>
      <c r="E1859"/>
      <c r="F1859"/>
      <c r="G1859"/>
      <c r="H1859"/>
    </row>
    <row r="1860" spans="3:8" x14ac:dyDescent="0.2">
      <c r="C1860"/>
      <c r="D1860"/>
      <c r="E1860"/>
      <c r="F1860"/>
      <c r="G1860"/>
      <c r="H1860"/>
    </row>
    <row r="1861" spans="3:8" x14ac:dyDescent="0.2">
      <c r="C1861"/>
      <c r="D1861"/>
      <c r="E1861"/>
      <c r="F1861"/>
      <c r="G1861"/>
      <c r="H1861"/>
    </row>
    <row r="1862" spans="3:8" x14ac:dyDescent="0.2">
      <c r="C1862"/>
      <c r="D1862"/>
      <c r="E1862"/>
      <c r="F1862"/>
      <c r="G1862"/>
      <c r="H1862"/>
    </row>
    <row r="1863" spans="3:8" x14ac:dyDescent="0.2">
      <c r="C1863"/>
      <c r="D1863"/>
      <c r="E1863"/>
      <c r="F1863"/>
      <c r="G1863"/>
      <c r="H1863"/>
    </row>
    <row r="1864" spans="3:8" x14ac:dyDescent="0.2">
      <c r="C1864"/>
      <c r="D1864"/>
      <c r="E1864"/>
      <c r="F1864"/>
      <c r="G1864"/>
      <c r="H1864"/>
    </row>
    <row r="1865" spans="3:8" x14ac:dyDescent="0.2">
      <c r="C1865"/>
      <c r="D1865"/>
      <c r="E1865"/>
      <c r="F1865"/>
      <c r="G1865"/>
      <c r="H1865"/>
    </row>
    <row r="1866" spans="3:8" x14ac:dyDescent="0.2">
      <c r="C1866"/>
      <c r="D1866"/>
      <c r="E1866"/>
      <c r="F1866"/>
      <c r="G1866"/>
      <c r="H1866"/>
    </row>
    <row r="1867" spans="3:8" x14ac:dyDescent="0.2">
      <c r="C1867"/>
      <c r="D1867"/>
      <c r="E1867"/>
      <c r="F1867"/>
      <c r="G1867"/>
      <c r="H1867"/>
    </row>
    <row r="1868" spans="3:8" x14ac:dyDescent="0.2">
      <c r="C1868"/>
      <c r="D1868"/>
      <c r="E1868"/>
      <c r="F1868"/>
      <c r="G1868"/>
      <c r="H1868"/>
    </row>
    <row r="1869" spans="3:8" x14ac:dyDescent="0.2">
      <c r="C1869"/>
      <c r="D1869"/>
      <c r="E1869"/>
      <c r="F1869"/>
      <c r="G1869"/>
      <c r="H1869"/>
    </row>
    <row r="1870" spans="3:8" x14ac:dyDescent="0.2">
      <c r="C1870"/>
      <c r="D1870"/>
      <c r="E1870"/>
      <c r="F1870"/>
      <c r="G1870"/>
      <c r="H1870"/>
    </row>
    <row r="1871" spans="3:8" x14ac:dyDescent="0.2">
      <c r="C1871"/>
      <c r="D1871"/>
      <c r="E1871"/>
      <c r="F1871"/>
      <c r="G1871"/>
      <c r="H1871"/>
    </row>
    <row r="1872" spans="3:8" x14ac:dyDescent="0.2">
      <c r="C1872"/>
      <c r="D1872"/>
      <c r="E1872"/>
      <c r="F1872"/>
      <c r="G1872"/>
      <c r="H1872"/>
    </row>
    <row r="1873" spans="3:8" x14ac:dyDescent="0.2">
      <c r="C1873"/>
      <c r="D1873"/>
      <c r="E1873"/>
      <c r="F1873"/>
      <c r="G1873"/>
      <c r="H1873"/>
    </row>
    <row r="1874" spans="3:8" x14ac:dyDescent="0.2">
      <c r="C1874"/>
      <c r="D1874"/>
      <c r="E1874"/>
      <c r="F1874"/>
      <c r="G1874"/>
      <c r="H1874"/>
    </row>
    <row r="1875" spans="3:8" x14ac:dyDescent="0.2">
      <c r="C1875"/>
      <c r="D1875"/>
      <c r="E1875"/>
      <c r="F1875"/>
      <c r="G1875"/>
      <c r="H1875"/>
    </row>
    <row r="1876" spans="3:8" x14ac:dyDescent="0.2">
      <c r="C1876"/>
      <c r="D1876"/>
      <c r="E1876"/>
      <c r="F1876"/>
      <c r="G1876"/>
      <c r="H1876"/>
    </row>
    <row r="1877" spans="3:8" x14ac:dyDescent="0.2">
      <c r="C1877"/>
      <c r="D1877"/>
      <c r="E1877"/>
      <c r="F1877"/>
      <c r="G1877"/>
      <c r="H1877"/>
    </row>
    <row r="1878" spans="3:8" x14ac:dyDescent="0.2">
      <c r="C1878"/>
      <c r="D1878"/>
      <c r="E1878"/>
      <c r="F1878"/>
      <c r="G1878"/>
      <c r="H1878"/>
    </row>
    <row r="1879" spans="3:8" x14ac:dyDescent="0.2">
      <c r="C1879"/>
      <c r="D1879"/>
      <c r="E1879"/>
      <c r="F1879"/>
      <c r="G1879"/>
      <c r="H1879"/>
    </row>
    <row r="1880" spans="3:8" x14ac:dyDescent="0.2">
      <c r="C1880"/>
      <c r="D1880"/>
      <c r="E1880"/>
      <c r="F1880"/>
      <c r="G1880"/>
      <c r="H1880"/>
    </row>
    <row r="1881" spans="3:8" x14ac:dyDescent="0.2">
      <c r="C1881"/>
      <c r="D1881"/>
      <c r="E1881"/>
      <c r="F1881"/>
      <c r="G1881"/>
      <c r="H1881"/>
    </row>
    <row r="1882" spans="3:8" x14ac:dyDescent="0.2">
      <c r="C1882"/>
      <c r="D1882"/>
      <c r="E1882"/>
      <c r="F1882"/>
      <c r="G1882"/>
      <c r="H1882"/>
    </row>
    <row r="1883" spans="3:8" x14ac:dyDescent="0.2">
      <c r="C1883"/>
      <c r="D1883"/>
      <c r="E1883"/>
      <c r="F1883"/>
      <c r="G1883"/>
      <c r="H1883"/>
    </row>
    <row r="1884" spans="3:8" x14ac:dyDescent="0.2">
      <c r="C1884"/>
      <c r="D1884"/>
      <c r="E1884"/>
      <c r="F1884"/>
      <c r="G1884"/>
      <c r="H1884"/>
    </row>
    <row r="1885" spans="3:8" x14ac:dyDescent="0.2">
      <c r="C1885"/>
      <c r="D1885"/>
      <c r="E1885"/>
      <c r="F1885"/>
      <c r="G1885"/>
      <c r="H1885"/>
    </row>
    <row r="1886" spans="3:8" x14ac:dyDescent="0.2">
      <c r="C1886"/>
      <c r="D1886"/>
      <c r="E1886"/>
      <c r="F1886"/>
      <c r="G1886"/>
      <c r="H1886"/>
    </row>
    <row r="1887" spans="3:8" x14ac:dyDescent="0.2">
      <c r="C1887"/>
      <c r="D1887"/>
      <c r="E1887"/>
      <c r="F1887"/>
      <c r="G1887"/>
      <c r="H1887"/>
    </row>
    <row r="1888" spans="3:8" x14ac:dyDescent="0.2">
      <c r="C1888"/>
      <c r="D1888"/>
      <c r="E1888"/>
      <c r="F1888"/>
      <c r="G1888"/>
      <c r="H1888"/>
    </row>
    <row r="1889" spans="3:8" x14ac:dyDescent="0.2">
      <c r="C1889"/>
      <c r="D1889"/>
      <c r="E1889"/>
      <c r="F1889"/>
      <c r="G1889"/>
      <c r="H1889"/>
    </row>
    <row r="1890" spans="3:8" x14ac:dyDescent="0.2">
      <c r="C1890"/>
      <c r="D1890"/>
      <c r="E1890"/>
      <c r="F1890"/>
      <c r="G1890"/>
      <c r="H1890"/>
    </row>
    <row r="1891" spans="3:8" x14ac:dyDescent="0.2">
      <c r="C1891"/>
      <c r="D1891"/>
      <c r="E1891"/>
      <c r="F1891"/>
      <c r="G1891"/>
      <c r="H1891"/>
    </row>
    <row r="1892" spans="3:8" x14ac:dyDescent="0.2">
      <c r="C1892"/>
      <c r="D1892"/>
      <c r="E1892"/>
      <c r="F1892"/>
      <c r="G1892"/>
      <c r="H1892"/>
    </row>
    <row r="1893" spans="3:8" x14ac:dyDescent="0.2">
      <c r="C1893"/>
      <c r="D1893"/>
      <c r="E1893"/>
      <c r="F1893"/>
      <c r="G1893"/>
      <c r="H1893"/>
    </row>
    <row r="1894" spans="3:8" x14ac:dyDescent="0.2">
      <c r="C1894"/>
      <c r="D1894"/>
      <c r="E1894"/>
      <c r="F1894"/>
      <c r="G1894"/>
      <c r="H1894"/>
    </row>
    <row r="1895" spans="3:8" x14ac:dyDescent="0.2">
      <c r="C1895"/>
      <c r="D1895"/>
      <c r="E1895"/>
      <c r="F1895"/>
      <c r="G1895"/>
      <c r="H1895"/>
    </row>
    <row r="1896" spans="3:8" x14ac:dyDescent="0.2">
      <c r="C1896"/>
      <c r="D1896"/>
      <c r="E1896"/>
      <c r="F1896"/>
      <c r="G1896"/>
      <c r="H1896"/>
    </row>
    <row r="1897" spans="3:8" x14ac:dyDescent="0.2">
      <c r="C1897"/>
      <c r="D1897"/>
      <c r="E1897"/>
      <c r="F1897"/>
      <c r="G1897"/>
      <c r="H1897"/>
    </row>
    <row r="1898" spans="3:8" x14ac:dyDescent="0.2">
      <c r="C1898"/>
      <c r="D1898"/>
      <c r="E1898"/>
      <c r="F1898"/>
      <c r="G1898"/>
      <c r="H1898"/>
    </row>
    <row r="1899" spans="3:8" x14ac:dyDescent="0.2">
      <c r="C1899"/>
      <c r="D1899"/>
      <c r="E1899"/>
      <c r="F1899"/>
      <c r="G1899"/>
      <c r="H1899"/>
    </row>
    <row r="1900" spans="3:8" x14ac:dyDescent="0.2">
      <c r="C1900"/>
      <c r="D1900"/>
      <c r="E1900"/>
      <c r="F1900"/>
      <c r="G1900"/>
      <c r="H1900"/>
    </row>
    <row r="1901" spans="3:8" x14ac:dyDescent="0.2">
      <c r="C1901"/>
      <c r="D1901"/>
      <c r="E1901"/>
      <c r="F1901"/>
      <c r="G1901"/>
      <c r="H1901"/>
    </row>
    <row r="1902" spans="3:8" x14ac:dyDescent="0.2">
      <c r="C1902"/>
      <c r="D1902"/>
      <c r="E1902"/>
      <c r="F1902"/>
      <c r="G1902"/>
      <c r="H1902"/>
    </row>
    <row r="1903" spans="3:8" x14ac:dyDescent="0.2">
      <c r="C1903"/>
      <c r="D1903"/>
      <c r="E1903"/>
      <c r="F1903"/>
      <c r="G1903"/>
      <c r="H1903"/>
    </row>
    <row r="1904" spans="3:8" x14ac:dyDescent="0.2">
      <c r="C1904"/>
      <c r="D1904"/>
      <c r="E1904"/>
      <c r="F1904"/>
      <c r="G1904"/>
      <c r="H1904"/>
    </row>
    <row r="1905" spans="3:8" x14ac:dyDescent="0.2">
      <c r="C1905"/>
      <c r="D1905"/>
      <c r="E1905"/>
      <c r="F1905"/>
      <c r="G1905"/>
      <c r="H1905"/>
    </row>
    <row r="1906" spans="3:8" x14ac:dyDescent="0.2">
      <c r="C1906"/>
      <c r="D1906"/>
      <c r="E1906"/>
      <c r="F1906"/>
      <c r="G1906"/>
      <c r="H1906"/>
    </row>
    <row r="1907" spans="3:8" x14ac:dyDescent="0.2">
      <c r="C1907"/>
      <c r="D1907"/>
      <c r="E1907"/>
      <c r="F1907"/>
      <c r="G1907"/>
      <c r="H1907"/>
    </row>
    <row r="1908" spans="3:8" x14ac:dyDescent="0.2">
      <c r="C1908"/>
      <c r="D1908"/>
      <c r="E1908"/>
      <c r="F1908"/>
      <c r="G1908"/>
      <c r="H1908"/>
    </row>
    <row r="1909" spans="3:8" x14ac:dyDescent="0.2">
      <c r="C1909"/>
      <c r="D1909"/>
      <c r="E1909"/>
      <c r="F1909"/>
      <c r="G1909"/>
      <c r="H1909"/>
    </row>
    <row r="1910" spans="3:8" x14ac:dyDescent="0.2">
      <c r="C1910"/>
      <c r="D1910"/>
      <c r="E1910"/>
      <c r="F1910"/>
      <c r="G1910"/>
      <c r="H1910"/>
    </row>
    <row r="1911" spans="3:8" x14ac:dyDescent="0.2">
      <c r="C1911"/>
      <c r="D1911"/>
      <c r="E1911"/>
      <c r="F1911"/>
      <c r="G1911"/>
      <c r="H1911"/>
    </row>
    <row r="1912" spans="3:8" x14ac:dyDescent="0.2">
      <c r="C1912"/>
      <c r="D1912"/>
      <c r="E1912"/>
      <c r="F1912"/>
      <c r="G1912"/>
      <c r="H1912"/>
    </row>
    <row r="1913" spans="3:8" x14ac:dyDescent="0.2">
      <c r="C1913"/>
      <c r="D1913"/>
      <c r="E1913"/>
      <c r="F1913"/>
      <c r="G1913"/>
      <c r="H1913"/>
    </row>
    <row r="1914" spans="3:8" x14ac:dyDescent="0.2">
      <c r="C1914"/>
      <c r="D1914"/>
      <c r="E1914"/>
      <c r="F1914"/>
      <c r="G1914"/>
      <c r="H1914"/>
    </row>
    <row r="1915" spans="3:8" x14ac:dyDescent="0.2">
      <c r="C1915"/>
      <c r="D1915"/>
      <c r="E1915"/>
      <c r="F1915"/>
      <c r="G1915"/>
      <c r="H1915"/>
    </row>
    <row r="1916" spans="3:8" x14ac:dyDescent="0.2">
      <c r="C1916"/>
      <c r="D1916"/>
      <c r="E1916"/>
      <c r="F1916"/>
      <c r="G1916"/>
      <c r="H1916"/>
    </row>
    <row r="1917" spans="3:8" x14ac:dyDescent="0.2">
      <c r="C1917"/>
      <c r="D1917"/>
      <c r="E1917"/>
      <c r="F1917"/>
      <c r="G1917"/>
      <c r="H1917"/>
    </row>
    <row r="1918" spans="3:8" x14ac:dyDescent="0.2">
      <c r="C1918"/>
      <c r="D1918"/>
      <c r="E1918"/>
      <c r="F1918"/>
      <c r="G1918"/>
      <c r="H1918"/>
    </row>
    <row r="1919" spans="3:8" x14ac:dyDescent="0.2">
      <c r="C1919"/>
      <c r="D1919"/>
      <c r="E1919"/>
      <c r="F1919"/>
      <c r="G1919"/>
      <c r="H1919"/>
    </row>
    <row r="1920" spans="3:8" x14ac:dyDescent="0.2">
      <c r="C1920"/>
      <c r="D1920"/>
      <c r="E1920"/>
      <c r="F1920"/>
      <c r="G1920"/>
      <c r="H1920"/>
    </row>
    <row r="1921" spans="3:8" x14ac:dyDescent="0.2">
      <c r="C1921"/>
      <c r="D1921"/>
      <c r="E1921"/>
      <c r="F1921"/>
      <c r="G1921"/>
      <c r="H1921"/>
    </row>
    <row r="1922" spans="3:8" x14ac:dyDescent="0.2">
      <c r="C1922"/>
      <c r="D1922"/>
      <c r="E1922"/>
      <c r="F1922"/>
      <c r="G1922"/>
      <c r="H1922"/>
    </row>
    <row r="1923" spans="3:8" x14ac:dyDescent="0.2">
      <c r="C1923"/>
      <c r="D1923"/>
      <c r="E1923"/>
      <c r="F1923"/>
      <c r="G1923"/>
      <c r="H1923"/>
    </row>
    <row r="1924" spans="3:8" x14ac:dyDescent="0.2">
      <c r="C1924"/>
      <c r="D1924"/>
      <c r="E1924"/>
      <c r="F1924"/>
      <c r="G1924"/>
      <c r="H1924"/>
    </row>
    <row r="1925" spans="3:8" x14ac:dyDescent="0.2">
      <c r="C1925"/>
      <c r="D1925"/>
      <c r="E1925"/>
      <c r="F1925"/>
      <c r="G1925"/>
      <c r="H1925"/>
    </row>
    <row r="1926" spans="3:8" x14ac:dyDescent="0.2">
      <c r="C1926"/>
      <c r="D1926"/>
      <c r="E1926"/>
      <c r="F1926"/>
      <c r="G1926"/>
      <c r="H1926"/>
    </row>
    <row r="1927" spans="3:8" x14ac:dyDescent="0.2">
      <c r="C1927"/>
      <c r="D1927"/>
      <c r="E1927"/>
      <c r="F1927"/>
      <c r="G1927"/>
      <c r="H1927"/>
    </row>
    <row r="1928" spans="3:8" x14ac:dyDescent="0.2">
      <c r="C1928"/>
      <c r="D1928"/>
      <c r="E1928"/>
      <c r="F1928"/>
      <c r="G1928"/>
      <c r="H1928"/>
    </row>
    <row r="1929" spans="3:8" x14ac:dyDescent="0.2">
      <c r="C1929"/>
      <c r="D1929"/>
      <c r="E1929"/>
      <c r="F1929"/>
      <c r="G1929"/>
      <c r="H1929"/>
    </row>
    <row r="1930" spans="3:8" x14ac:dyDescent="0.2">
      <c r="C1930"/>
      <c r="D1930"/>
      <c r="E1930"/>
      <c r="F1930"/>
      <c r="G1930"/>
      <c r="H1930"/>
    </row>
    <row r="1931" spans="3:8" x14ac:dyDescent="0.2">
      <c r="C1931"/>
      <c r="D1931"/>
      <c r="E1931"/>
      <c r="F1931"/>
      <c r="G1931"/>
      <c r="H1931"/>
    </row>
    <row r="1932" spans="3:8" x14ac:dyDescent="0.2">
      <c r="C1932"/>
      <c r="D1932"/>
      <c r="E1932"/>
      <c r="F1932"/>
      <c r="G1932"/>
      <c r="H1932"/>
    </row>
    <row r="1933" spans="3:8" x14ac:dyDescent="0.2">
      <c r="C1933"/>
      <c r="D1933"/>
      <c r="E1933"/>
      <c r="F1933"/>
      <c r="G1933"/>
      <c r="H1933"/>
    </row>
    <row r="1934" spans="3:8" x14ac:dyDescent="0.2">
      <c r="C1934"/>
      <c r="D1934"/>
      <c r="E1934"/>
      <c r="F1934"/>
      <c r="G1934"/>
      <c r="H1934"/>
    </row>
    <row r="1935" spans="3:8" x14ac:dyDescent="0.2">
      <c r="C1935"/>
      <c r="D1935"/>
      <c r="E1935"/>
      <c r="F1935"/>
      <c r="G1935"/>
      <c r="H1935"/>
    </row>
    <row r="1936" spans="3:8" x14ac:dyDescent="0.2">
      <c r="C1936"/>
      <c r="D1936"/>
      <c r="E1936"/>
      <c r="F1936"/>
      <c r="G1936"/>
      <c r="H1936"/>
    </row>
    <row r="1937" spans="3:8" x14ac:dyDescent="0.2">
      <c r="C1937"/>
      <c r="D1937"/>
      <c r="E1937"/>
      <c r="F1937"/>
      <c r="G1937"/>
      <c r="H1937"/>
    </row>
    <row r="1938" spans="3:8" x14ac:dyDescent="0.2">
      <c r="C1938"/>
      <c r="D1938"/>
      <c r="E1938"/>
      <c r="F1938"/>
      <c r="G1938"/>
      <c r="H1938"/>
    </row>
    <row r="1939" spans="3:8" x14ac:dyDescent="0.2">
      <c r="C1939"/>
      <c r="D1939"/>
      <c r="E1939"/>
      <c r="F1939"/>
      <c r="G1939"/>
      <c r="H1939"/>
    </row>
    <row r="1940" spans="3:8" x14ac:dyDescent="0.2">
      <c r="C1940"/>
      <c r="D1940"/>
      <c r="E1940"/>
      <c r="F1940"/>
      <c r="G1940"/>
      <c r="H1940"/>
    </row>
    <row r="1941" spans="3:8" x14ac:dyDescent="0.2">
      <c r="C1941"/>
      <c r="D1941"/>
      <c r="E1941"/>
      <c r="F1941"/>
      <c r="G1941"/>
      <c r="H1941"/>
    </row>
    <row r="1942" spans="3:8" x14ac:dyDescent="0.2">
      <c r="C1942"/>
      <c r="D1942"/>
      <c r="E1942"/>
      <c r="F1942"/>
      <c r="G1942"/>
      <c r="H1942"/>
    </row>
    <row r="1943" spans="3:8" x14ac:dyDescent="0.2">
      <c r="C1943"/>
      <c r="D1943"/>
      <c r="E1943"/>
      <c r="F1943"/>
      <c r="G1943"/>
      <c r="H1943"/>
    </row>
    <row r="1944" spans="3:8" x14ac:dyDescent="0.2">
      <c r="C1944"/>
      <c r="D1944"/>
      <c r="E1944"/>
      <c r="F1944"/>
      <c r="G1944"/>
      <c r="H1944"/>
    </row>
    <row r="1945" spans="3:8" x14ac:dyDescent="0.2">
      <c r="C1945"/>
      <c r="D1945"/>
      <c r="E1945"/>
      <c r="F1945"/>
      <c r="G1945"/>
      <c r="H1945"/>
    </row>
    <row r="1946" spans="3:8" x14ac:dyDescent="0.2">
      <c r="C1946"/>
      <c r="D1946"/>
      <c r="E1946"/>
      <c r="F1946"/>
      <c r="G1946"/>
      <c r="H1946"/>
    </row>
    <row r="1947" spans="3:8" x14ac:dyDescent="0.2">
      <c r="C1947"/>
      <c r="D1947"/>
      <c r="E1947"/>
      <c r="F1947"/>
      <c r="G1947"/>
      <c r="H1947"/>
    </row>
    <row r="1948" spans="3:8" x14ac:dyDescent="0.2">
      <c r="C1948"/>
      <c r="D1948"/>
      <c r="E1948"/>
      <c r="F1948"/>
      <c r="G1948"/>
      <c r="H1948"/>
    </row>
    <row r="1949" spans="3:8" x14ac:dyDescent="0.2">
      <c r="C1949"/>
      <c r="D1949"/>
      <c r="E1949"/>
      <c r="F1949"/>
      <c r="G1949"/>
      <c r="H1949"/>
    </row>
    <row r="1950" spans="3:8" x14ac:dyDescent="0.2">
      <c r="C1950"/>
      <c r="D1950"/>
      <c r="E1950"/>
      <c r="F1950"/>
      <c r="G1950"/>
      <c r="H1950"/>
    </row>
    <row r="1951" spans="3:8" x14ac:dyDescent="0.2">
      <c r="C1951"/>
      <c r="D1951"/>
      <c r="E1951"/>
      <c r="F1951"/>
      <c r="G1951"/>
      <c r="H1951"/>
    </row>
    <row r="1952" spans="3:8" x14ac:dyDescent="0.2">
      <c r="C1952"/>
      <c r="D1952"/>
      <c r="E1952"/>
      <c r="F1952"/>
      <c r="G1952"/>
      <c r="H1952"/>
    </row>
    <row r="1953" spans="3:8" x14ac:dyDescent="0.2">
      <c r="C1953"/>
      <c r="D1953"/>
      <c r="E1953"/>
      <c r="F1953"/>
      <c r="G1953"/>
      <c r="H1953"/>
    </row>
    <row r="1954" spans="3:8" x14ac:dyDescent="0.2">
      <c r="C1954"/>
      <c r="D1954"/>
      <c r="E1954"/>
      <c r="F1954"/>
      <c r="G1954"/>
      <c r="H1954"/>
    </row>
    <row r="1955" spans="3:8" x14ac:dyDescent="0.2">
      <c r="C1955"/>
      <c r="D1955"/>
      <c r="E1955"/>
      <c r="F1955"/>
      <c r="G1955"/>
      <c r="H1955"/>
    </row>
    <row r="1956" spans="3:8" x14ac:dyDescent="0.2">
      <c r="C1956"/>
      <c r="D1956"/>
      <c r="E1956"/>
      <c r="F1956"/>
      <c r="G1956"/>
      <c r="H1956"/>
    </row>
    <row r="1957" spans="3:8" x14ac:dyDescent="0.2">
      <c r="C1957"/>
      <c r="D1957"/>
      <c r="E1957"/>
      <c r="F1957"/>
      <c r="G1957"/>
      <c r="H1957"/>
    </row>
    <row r="1958" spans="3:8" x14ac:dyDescent="0.2">
      <c r="C1958"/>
      <c r="D1958"/>
      <c r="E1958"/>
      <c r="F1958"/>
      <c r="G1958"/>
      <c r="H1958"/>
    </row>
    <row r="1959" spans="3:8" x14ac:dyDescent="0.2">
      <c r="C1959"/>
      <c r="D1959"/>
      <c r="E1959"/>
      <c r="F1959"/>
      <c r="G1959"/>
      <c r="H1959"/>
    </row>
    <row r="1960" spans="3:8" x14ac:dyDescent="0.2">
      <c r="C1960"/>
      <c r="D1960"/>
      <c r="E1960"/>
      <c r="F1960"/>
      <c r="G1960"/>
      <c r="H1960"/>
    </row>
    <row r="1961" spans="3:8" x14ac:dyDescent="0.2">
      <c r="C1961"/>
      <c r="D1961"/>
      <c r="E1961"/>
      <c r="F1961"/>
      <c r="G1961"/>
      <c r="H1961"/>
    </row>
    <row r="1962" spans="3:8" x14ac:dyDescent="0.2">
      <c r="C1962"/>
      <c r="D1962"/>
      <c r="E1962"/>
      <c r="F1962"/>
      <c r="G1962"/>
      <c r="H1962"/>
    </row>
    <row r="1963" spans="3:8" x14ac:dyDescent="0.2">
      <c r="C1963"/>
      <c r="D1963"/>
      <c r="E1963"/>
      <c r="F1963"/>
      <c r="G1963"/>
      <c r="H1963"/>
    </row>
    <row r="1964" spans="3:8" x14ac:dyDescent="0.2">
      <c r="C1964"/>
      <c r="D1964"/>
      <c r="E1964"/>
      <c r="F1964"/>
      <c r="G1964"/>
      <c r="H1964"/>
    </row>
    <row r="1965" spans="3:8" x14ac:dyDescent="0.2">
      <c r="C1965"/>
      <c r="D1965"/>
      <c r="E1965"/>
      <c r="F1965"/>
      <c r="G1965"/>
      <c r="H1965"/>
    </row>
    <row r="1966" spans="3:8" x14ac:dyDescent="0.2">
      <c r="C1966"/>
      <c r="D1966"/>
      <c r="E1966"/>
      <c r="F1966"/>
      <c r="G1966"/>
      <c r="H1966"/>
    </row>
    <row r="1967" spans="3:8" x14ac:dyDescent="0.2">
      <c r="C1967"/>
      <c r="D1967"/>
      <c r="E1967"/>
      <c r="F1967"/>
      <c r="G1967"/>
      <c r="H1967"/>
    </row>
    <row r="1968" spans="3:8" x14ac:dyDescent="0.2">
      <c r="C1968"/>
      <c r="D1968"/>
      <c r="E1968"/>
      <c r="F1968"/>
      <c r="G1968"/>
      <c r="H1968"/>
    </row>
    <row r="1969" spans="3:8" x14ac:dyDescent="0.2">
      <c r="C1969"/>
      <c r="D1969"/>
      <c r="E1969"/>
      <c r="F1969"/>
      <c r="G1969"/>
      <c r="H1969"/>
    </row>
    <row r="1970" spans="3:8" x14ac:dyDescent="0.2">
      <c r="C1970"/>
      <c r="D1970"/>
      <c r="E1970"/>
      <c r="F1970"/>
      <c r="G1970"/>
      <c r="H1970"/>
    </row>
    <row r="1971" spans="3:8" x14ac:dyDescent="0.2">
      <c r="C1971"/>
      <c r="D1971"/>
      <c r="E1971"/>
      <c r="F1971"/>
      <c r="G1971"/>
      <c r="H1971"/>
    </row>
    <row r="1972" spans="3:8" x14ac:dyDescent="0.2">
      <c r="C1972"/>
      <c r="D1972"/>
      <c r="E1972"/>
      <c r="F1972"/>
      <c r="G1972"/>
      <c r="H1972"/>
    </row>
    <row r="1973" spans="3:8" x14ac:dyDescent="0.2">
      <c r="C1973"/>
      <c r="D1973"/>
      <c r="E1973"/>
      <c r="F1973"/>
      <c r="G1973"/>
      <c r="H1973"/>
    </row>
    <row r="1974" spans="3:8" x14ac:dyDescent="0.2">
      <c r="C1974"/>
      <c r="D1974"/>
      <c r="E1974"/>
      <c r="F1974"/>
      <c r="G1974"/>
      <c r="H1974"/>
    </row>
    <row r="1975" spans="3:8" x14ac:dyDescent="0.2">
      <c r="C1975"/>
      <c r="D1975"/>
      <c r="E1975"/>
      <c r="F1975"/>
      <c r="G1975"/>
      <c r="H1975"/>
    </row>
    <row r="1976" spans="3:8" x14ac:dyDescent="0.2">
      <c r="C1976"/>
      <c r="D1976"/>
      <c r="E1976"/>
      <c r="F1976"/>
      <c r="G1976"/>
      <c r="H1976"/>
    </row>
    <row r="1977" spans="3:8" x14ac:dyDescent="0.2">
      <c r="C1977"/>
      <c r="D1977"/>
      <c r="E1977"/>
      <c r="F1977"/>
      <c r="G1977"/>
      <c r="H1977"/>
    </row>
    <row r="1978" spans="3:8" x14ac:dyDescent="0.2">
      <c r="C1978"/>
      <c r="D1978"/>
      <c r="E1978"/>
      <c r="F1978"/>
      <c r="G1978"/>
      <c r="H1978"/>
    </row>
    <row r="1979" spans="3:8" x14ac:dyDescent="0.2">
      <c r="C1979"/>
      <c r="D1979"/>
      <c r="E1979"/>
      <c r="F1979"/>
      <c r="G1979"/>
      <c r="H1979"/>
    </row>
    <row r="1980" spans="3:8" x14ac:dyDescent="0.2">
      <c r="C1980"/>
      <c r="D1980"/>
      <c r="E1980"/>
      <c r="F1980"/>
      <c r="G1980"/>
      <c r="H1980"/>
    </row>
    <row r="1981" spans="3:8" x14ac:dyDescent="0.2">
      <c r="C1981"/>
      <c r="D1981"/>
      <c r="E1981"/>
      <c r="F1981"/>
      <c r="G1981"/>
      <c r="H1981"/>
    </row>
    <row r="1982" spans="3:8" x14ac:dyDescent="0.2">
      <c r="C1982"/>
      <c r="D1982"/>
      <c r="E1982"/>
      <c r="F1982"/>
      <c r="G1982"/>
      <c r="H1982"/>
    </row>
    <row r="1983" spans="3:8" x14ac:dyDescent="0.2">
      <c r="C1983"/>
      <c r="D1983"/>
      <c r="E1983"/>
      <c r="F1983"/>
      <c r="G1983"/>
      <c r="H1983"/>
    </row>
    <row r="1984" spans="3:8" x14ac:dyDescent="0.2">
      <c r="C1984"/>
      <c r="D1984"/>
      <c r="E1984"/>
      <c r="F1984"/>
      <c r="G1984"/>
      <c r="H1984"/>
    </row>
    <row r="1985" spans="3:8" x14ac:dyDescent="0.2">
      <c r="C1985"/>
      <c r="D1985"/>
      <c r="E1985"/>
      <c r="F1985"/>
      <c r="G1985"/>
      <c r="H1985"/>
    </row>
    <row r="1986" spans="3:8" x14ac:dyDescent="0.2">
      <c r="C1986"/>
      <c r="D1986"/>
      <c r="E1986"/>
      <c r="F1986"/>
      <c r="G1986"/>
      <c r="H1986"/>
    </row>
    <row r="1987" spans="3:8" x14ac:dyDescent="0.2">
      <c r="C1987"/>
      <c r="D1987"/>
      <c r="E1987"/>
      <c r="F1987"/>
      <c r="G1987"/>
      <c r="H1987"/>
    </row>
    <row r="1988" spans="3:8" x14ac:dyDescent="0.2">
      <c r="C1988"/>
      <c r="D1988"/>
      <c r="E1988"/>
      <c r="F1988"/>
      <c r="G1988"/>
      <c r="H1988"/>
    </row>
    <row r="1989" spans="3:8" x14ac:dyDescent="0.2">
      <c r="C1989"/>
      <c r="D1989"/>
      <c r="E1989"/>
      <c r="F1989"/>
      <c r="G1989"/>
      <c r="H1989"/>
    </row>
    <row r="1990" spans="3:8" x14ac:dyDescent="0.2">
      <c r="C1990"/>
      <c r="D1990"/>
      <c r="E1990"/>
      <c r="F1990"/>
      <c r="G1990"/>
      <c r="H1990"/>
    </row>
    <row r="1991" spans="3:8" x14ac:dyDescent="0.2">
      <c r="C1991"/>
      <c r="D1991"/>
      <c r="E1991"/>
      <c r="F1991"/>
      <c r="G1991"/>
      <c r="H1991"/>
    </row>
    <row r="1992" spans="3:8" x14ac:dyDescent="0.2">
      <c r="C1992"/>
      <c r="D1992"/>
      <c r="E1992"/>
      <c r="F1992"/>
      <c r="G1992"/>
      <c r="H1992"/>
    </row>
    <row r="1993" spans="3:8" x14ac:dyDescent="0.2">
      <c r="C1993"/>
      <c r="D1993"/>
      <c r="E1993"/>
      <c r="F1993"/>
      <c r="G1993"/>
      <c r="H1993"/>
    </row>
    <row r="1994" spans="3:8" x14ac:dyDescent="0.2">
      <c r="C1994"/>
      <c r="D1994"/>
      <c r="E1994"/>
      <c r="F1994"/>
      <c r="G1994"/>
      <c r="H1994"/>
    </row>
    <row r="1995" spans="3:8" x14ac:dyDescent="0.2">
      <c r="C1995"/>
      <c r="D1995"/>
      <c r="E1995"/>
      <c r="F1995"/>
      <c r="G1995"/>
      <c r="H1995"/>
    </row>
    <row r="1996" spans="3:8" x14ac:dyDescent="0.2">
      <c r="C1996"/>
      <c r="D1996"/>
      <c r="E1996"/>
      <c r="F1996"/>
      <c r="G1996"/>
      <c r="H1996"/>
    </row>
    <row r="1997" spans="3:8" x14ac:dyDescent="0.2">
      <c r="C1997"/>
      <c r="D1997"/>
      <c r="E1997"/>
      <c r="F1997"/>
      <c r="G1997"/>
      <c r="H1997"/>
    </row>
    <row r="1998" spans="3:8" x14ac:dyDescent="0.2">
      <c r="C1998"/>
      <c r="D1998"/>
      <c r="E1998"/>
      <c r="F1998"/>
      <c r="G1998"/>
      <c r="H1998"/>
    </row>
    <row r="1999" spans="3:8" x14ac:dyDescent="0.2">
      <c r="C1999"/>
      <c r="D1999"/>
      <c r="E1999"/>
      <c r="F1999"/>
      <c r="G1999"/>
      <c r="H1999"/>
    </row>
    <row r="2000" spans="3:8" x14ac:dyDescent="0.2">
      <c r="C2000"/>
      <c r="D2000"/>
      <c r="E2000"/>
      <c r="F2000"/>
      <c r="G2000"/>
      <c r="H2000"/>
    </row>
    <row r="2001" spans="3:8" x14ac:dyDescent="0.2">
      <c r="C2001"/>
      <c r="D2001"/>
      <c r="E2001"/>
      <c r="F2001"/>
      <c r="G2001"/>
      <c r="H2001"/>
    </row>
    <row r="2002" spans="3:8" x14ac:dyDescent="0.2">
      <c r="C2002"/>
      <c r="D2002"/>
      <c r="E2002"/>
      <c r="F2002"/>
      <c r="G2002"/>
      <c r="H2002"/>
    </row>
    <row r="2003" spans="3:8" x14ac:dyDescent="0.2">
      <c r="C2003"/>
      <c r="D2003"/>
      <c r="E2003"/>
      <c r="F2003"/>
      <c r="G2003"/>
      <c r="H2003"/>
    </row>
    <row r="2004" spans="3:8" x14ac:dyDescent="0.2">
      <c r="C2004"/>
      <c r="D2004"/>
      <c r="E2004"/>
      <c r="F2004"/>
      <c r="G2004"/>
      <c r="H2004"/>
    </row>
    <row r="2005" spans="3:8" x14ac:dyDescent="0.2">
      <c r="C2005"/>
      <c r="D2005"/>
      <c r="E2005"/>
      <c r="F2005"/>
      <c r="G2005"/>
      <c r="H2005"/>
    </row>
    <row r="2006" spans="3:8" x14ac:dyDescent="0.2">
      <c r="C2006"/>
      <c r="D2006"/>
      <c r="E2006"/>
      <c r="F2006"/>
      <c r="G2006"/>
      <c r="H2006"/>
    </row>
    <row r="2007" spans="3:8" x14ac:dyDescent="0.2">
      <c r="C2007"/>
      <c r="D2007"/>
      <c r="E2007"/>
      <c r="F2007"/>
      <c r="G2007"/>
      <c r="H2007"/>
    </row>
    <row r="2008" spans="3:8" x14ac:dyDescent="0.2">
      <c r="C2008"/>
      <c r="D2008"/>
      <c r="E2008"/>
      <c r="F2008"/>
      <c r="G2008"/>
      <c r="H2008"/>
    </row>
    <row r="2009" spans="3:8" x14ac:dyDescent="0.2">
      <c r="C2009"/>
      <c r="D2009"/>
      <c r="E2009"/>
      <c r="F2009"/>
      <c r="G2009"/>
      <c r="H2009"/>
    </row>
    <row r="2010" spans="3:8" x14ac:dyDescent="0.2">
      <c r="C2010"/>
      <c r="D2010"/>
      <c r="E2010"/>
      <c r="F2010"/>
      <c r="G2010"/>
      <c r="H2010"/>
    </row>
    <row r="2011" spans="3:8" x14ac:dyDescent="0.2">
      <c r="C2011"/>
      <c r="D2011"/>
      <c r="E2011"/>
      <c r="F2011"/>
      <c r="G2011"/>
      <c r="H2011"/>
    </row>
    <row r="2012" spans="3:8" x14ac:dyDescent="0.2">
      <c r="C2012"/>
      <c r="D2012"/>
      <c r="E2012"/>
      <c r="F2012"/>
      <c r="G2012"/>
      <c r="H2012"/>
    </row>
    <row r="2013" spans="3:8" x14ac:dyDescent="0.2">
      <c r="C2013"/>
      <c r="D2013"/>
      <c r="E2013"/>
      <c r="F2013"/>
      <c r="G2013"/>
      <c r="H2013"/>
    </row>
    <row r="2014" spans="3:8" x14ac:dyDescent="0.2">
      <c r="C2014"/>
      <c r="D2014"/>
      <c r="E2014"/>
      <c r="F2014"/>
      <c r="G2014"/>
      <c r="H2014"/>
    </row>
    <row r="2015" spans="3:8" x14ac:dyDescent="0.2">
      <c r="C2015"/>
      <c r="D2015"/>
      <c r="E2015"/>
      <c r="F2015"/>
      <c r="G2015"/>
      <c r="H2015"/>
    </row>
    <row r="2016" spans="3:8" x14ac:dyDescent="0.2">
      <c r="C2016"/>
      <c r="D2016"/>
      <c r="E2016"/>
      <c r="F2016"/>
      <c r="G2016"/>
      <c r="H2016"/>
    </row>
    <row r="2017" spans="3:8" x14ac:dyDescent="0.2">
      <c r="C2017"/>
      <c r="D2017"/>
      <c r="E2017"/>
      <c r="F2017"/>
      <c r="G2017"/>
      <c r="H2017"/>
    </row>
    <row r="2018" spans="3:8" x14ac:dyDescent="0.2">
      <c r="C2018"/>
      <c r="D2018"/>
      <c r="E2018"/>
      <c r="F2018"/>
      <c r="G2018"/>
      <c r="H2018"/>
    </row>
    <row r="2019" spans="3:8" x14ac:dyDescent="0.2">
      <c r="C2019"/>
      <c r="D2019"/>
      <c r="E2019"/>
      <c r="F2019"/>
      <c r="G2019"/>
      <c r="H2019"/>
    </row>
    <row r="2020" spans="3:8" x14ac:dyDescent="0.2">
      <c r="C2020"/>
      <c r="D2020"/>
      <c r="E2020"/>
      <c r="F2020"/>
      <c r="G2020"/>
      <c r="H2020"/>
    </row>
    <row r="2021" spans="3:8" x14ac:dyDescent="0.2">
      <c r="C2021"/>
      <c r="D2021"/>
      <c r="E2021"/>
      <c r="F2021"/>
      <c r="G2021"/>
      <c r="H2021"/>
    </row>
    <row r="2022" spans="3:8" x14ac:dyDescent="0.2">
      <c r="C2022"/>
      <c r="D2022"/>
      <c r="E2022"/>
      <c r="F2022"/>
      <c r="G2022"/>
      <c r="H2022"/>
    </row>
    <row r="2023" spans="3:8" x14ac:dyDescent="0.2">
      <c r="C2023"/>
      <c r="D2023"/>
      <c r="E2023"/>
      <c r="F2023"/>
      <c r="G2023"/>
      <c r="H2023"/>
    </row>
    <row r="2024" spans="3:8" x14ac:dyDescent="0.2">
      <c r="C2024"/>
      <c r="D2024"/>
      <c r="E2024"/>
      <c r="F2024"/>
      <c r="G2024"/>
      <c r="H2024"/>
    </row>
    <row r="2025" spans="3:8" x14ac:dyDescent="0.2">
      <c r="C2025"/>
      <c r="D2025"/>
      <c r="E2025"/>
      <c r="F2025"/>
      <c r="G2025"/>
      <c r="H2025"/>
    </row>
    <row r="2026" spans="3:8" x14ac:dyDescent="0.2">
      <c r="C2026"/>
      <c r="D2026"/>
      <c r="E2026"/>
      <c r="F2026"/>
      <c r="G2026"/>
      <c r="H2026"/>
    </row>
    <row r="2027" spans="3:8" x14ac:dyDescent="0.2">
      <c r="C2027"/>
      <c r="D2027"/>
      <c r="E2027"/>
      <c r="F2027"/>
      <c r="G2027"/>
      <c r="H2027"/>
    </row>
    <row r="2028" spans="3:8" x14ac:dyDescent="0.2">
      <c r="C2028"/>
      <c r="D2028"/>
      <c r="E2028"/>
      <c r="F2028"/>
      <c r="G2028"/>
      <c r="H2028"/>
    </row>
    <row r="2029" spans="3:8" x14ac:dyDescent="0.2">
      <c r="C2029"/>
      <c r="D2029"/>
      <c r="E2029"/>
      <c r="F2029"/>
      <c r="G2029"/>
      <c r="H2029"/>
    </row>
    <row r="2030" spans="3:8" x14ac:dyDescent="0.2">
      <c r="C2030"/>
      <c r="D2030"/>
      <c r="E2030"/>
      <c r="F2030"/>
      <c r="G2030"/>
      <c r="H2030"/>
    </row>
    <row r="2031" spans="3:8" x14ac:dyDescent="0.2">
      <c r="C2031"/>
      <c r="D2031"/>
      <c r="E2031"/>
      <c r="F2031"/>
      <c r="G2031"/>
      <c r="H2031"/>
    </row>
    <row r="2032" spans="3:8" x14ac:dyDescent="0.2">
      <c r="C2032"/>
      <c r="D2032"/>
      <c r="E2032"/>
      <c r="F2032"/>
      <c r="G2032"/>
      <c r="H2032"/>
    </row>
    <row r="2033" spans="3:8" x14ac:dyDescent="0.2">
      <c r="C2033"/>
      <c r="D2033"/>
      <c r="E2033"/>
      <c r="F2033"/>
      <c r="G2033"/>
      <c r="H2033"/>
    </row>
    <row r="2034" spans="3:8" x14ac:dyDescent="0.2">
      <c r="C2034"/>
      <c r="D2034"/>
      <c r="E2034"/>
      <c r="F2034"/>
      <c r="G2034"/>
      <c r="H2034"/>
    </row>
    <row r="2035" spans="3:8" x14ac:dyDescent="0.2">
      <c r="C2035"/>
      <c r="D2035"/>
      <c r="E2035"/>
      <c r="F2035"/>
      <c r="G2035"/>
      <c r="H2035"/>
    </row>
    <row r="2036" spans="3:8" x14ac:dyDescent="0.2">
      <c r="C2036"/>
      <c r="D2036"/>
      <c r="E2036"/>
      <c r="F2036"/>
      <c r="G2036"/>
      <c r="H2036"/>
    </row>
    <row r="2037" spans="3:8" x14ac:dyDescent="0.2">
      <c r="C2037"/>
      <c r="D2037"/>
      <c r="E2037"/>
      <c r="F2037"/>
      <c r="G2037"/>
      <c r="H2037"/>
    </row>
    <row r="2038" spans="3:8" x14ac:dyDescent="0.2">
      <c r="C2038"/>
      <c r="D2038"/>
      <c r="E2038"/>
      <c r="F2038"/>
      <c r="G2038"/>
      <c r="H2038"/>
    </row>
    <row r="2039" spans="3:8" x14ac:dyDescent="0.2">
      <c r="C2039"/>
      <c r="D2039"/>
      <c r="E2039"/>
      <c r="F2039"/>
      <c r="G2039"/>
      <c r="H2039"/>
    </row>
    <row r="2040" spans="3:8" x14ac:dyDescent="0.2">
      <c r="C2040"/>
      <c r="D2040"/>
      <c r="E2040"/>
      <c r="F2040"/>
      <c r="G2040"/>
      <c r="H2040"/>
    </row>
    <row r="2041" spans="3:8" x14ac:dyDescent="0.2">
      <c r="C2041"/>
      <c r="D2041"/>
      <c r="E2041"/>
      <c r="F2041"/>
      <c r="G2041"/>
      <c r="H2041"/>
    </row>
    <row r="2042" spans="3:8" x14ac:dyDescent="0.2">
      <c r="C2042"/>
      <c r="D2042"/>
      <c r="E2042"/>
      <c r="F2042"/>
      <c r="G2042"/>
      <c r="H2042"/>
    </row>
    <row r="2043" spans="3:8" x14ac:dyDescent="0.2">
      <c r="C2043"/>
      <c r="D2043"/>
      <c r="E2043"/>
      <c r="F2043"/>
      <c r="G2043"/>
      <c r="H2043"/>
    </row>
    <row r="2044" spans="3:8" x14ac:dyDescent="0.2">
      <c r="C2044"/>
      <c r="D2044"/>
      <c r="E2044"/>
      <c r="F2044"/>
      <c r="G2044"/>
      <c r="H2044"/>
    </row>
    <row r="2045" spans="3:8" x14ac:dyDescent="0.2">
      <c r="C2045"/>
      <c r="D2045"/>
      <c r="E2045"/>
      <c r="F2045"/>
      <c r="G2045"/>
      <c r="H2045"/>
    </row>
    <row r="2046" spans="3:8" x14ac:dyDescent="0.2">
      <c r="C2046"/>
      <c r="D2046"/>
      <c r="E2046"/>
      <c r="F2046"/>
      <c r="G2046"/>
      <c r="H2046"/>
    </row>
    <row r="2047" spans="3:8" x14ac:dyDescent="0.2">
      <c r="C2047"/>
      <c r="D2047"/>
      <c r="E2047"/>
      <c r="F2047"/>
      <c r="G2047"/>
      <c r="H2047"/>
    </row>
    <row r="2048" spans="3:8" x14ac:dyDescent="0.2">
      <c r="C2048"/>
      <c r="D2048"/>
      <c r="E2048"/>
      <c r="F2048"/>
      <c r="G2048"/>
      <c r="H2048"/>
    </row>
    <row r="2049" spans="3:8" x14ac:dyDescent="0.2">
      <c r="C2049"/>
      <c r="D2049"/>
      <c r="E2049"/>
      <c r="F2049"/>
      <c r="G2049"/>
      <c r="H2049"/>
    </row>
    <row r="2050" spans="3:8" x14ac:dyDescent="0.2">
      <c r="C2050"/>
      <c r="D2050"/>
      <c r="E2050"/>
      <c r="F2050"/>
      <c r="G2050"/>
      <c r="H2050"/>
    </row>
    <row r="2051" spans="3:8" x14ac:dyDescent="0.2">
      <c r="C2051"/>
      <c r="D2051"/>
      <c r="E2051"/>
      <c r="F2051"/>
      <c r="G2051"/>
      <c r="H2051"/>
    </row>
    <row r="2052" spans="3:8" x14ac:dyDescent="0.2">
      <c r="C2052"/>
      <c r="D2052"/>
      <c r="E2052"/>
      <c r="F2052"/>
      <c r="G2052"/>
      <c r="H2052"/>
    </row>
    <row r="2053" spans="3:8" x14ac:dyDescent="0.2">
      <c r="C2053"/>
      <c r="D2053"/>
      <c r="E2053"/>
      <c r="F2053"/>
      <c r="G2053"/>
      <c r="H2053"/>
    </row>
    <row r="2054" spans="3:8" x14ac:dyDescent="0.2">
      <c r="C2054"/>
      <c r="D2054"/>
      <c r="E2054"/>
      <c r="F2054"/>
      <c r="G2054"/>
      <c r="H2054"/>
    </row>
    <row r="2055" spans="3:8" x14ac:dyDescent="0.2">
      <c r="C2055"/>
      <c r="D2055"/>
      <c r="E2055"/>
      <c r="F2055"/>
      <c r="G2055"/>
      <c r="H2055"/>
    </row>
    <row r="2056" spans="3:8" x14ac:dyDescent="0.2">
      <c r="C2056"/>
      <c r="D2056"/>
      <c r="E2056"/>
      <c r="F2056"/>
      <c r="G2056"/>
      <c r="H2056"/>
    </row>
    <row r="2057" spans="3:8" x14ac:dyDescent="0.2">
      <c r="C2057"/>
      <c r="D2057"/>
      <c r="E2057"/>
      <c r="F2057"/>
      <c r="G2057"/>
      <c r="H2057"/>
    </row>
    <row r="2058" spans="3:8" x14ac:dyDescent="0.2">
      <c r="C2058"/>
      <c r="D2058"/>
      <c r="E2058"/>
      <c r="F2058"/>
      <c r="G2058"/>
      <c r="H2058"/>
    </row>
    <row r="2059" spans="3:8" x14ac:dyDescent="0.2">
      <c r="C2059"/>
      <c r="D2059"/>
      <c r="E2059"/>
      <c r="F2059"/>
      <c r="G2059"/>
      <c r="H2059"/>
    </row>
    <row r="2060" spans="3:8" x14ac:dyDescent="0.2">
      <c r="C2060"/>
      <c r="D2060"/>
      <c r="E2060"/>
      <c r="F2060"/>
      <c r="G2060"/>
      <c r="H2060"/>
    </row>
    <row r="2061" spans="3:8" x14ac:dyDescent="0.2">
      <c r="C2061"/>
      <c r="D2061"/>
      <c r="E2061"/>
      <c r="F2061"/>
      <c r="G2061"/>
      <c r="H2061"/>
    </row>
    <row r="2062" spans="3:8" x14ac:dyDescent="0.2">
      <c r="C2062"/>
      <c r="D2062"/>
      <c r="E2062"/>
      <c r="F2062"/>
      <c r="G2062"/>
      <c r="H2062"/>
    </row>
    <row r="2063" spans="3:8" x14ac:dyDescent="0.2">
      <c r="C2063"/>
      <c r="D2063"/>
      <c r="E2063"/>
      <c r="F2063"/>
      <c r="G2063"/>
      <c r="H2063"/>
    </row>
    <row r="2064" spans="3:8" x14ac:dyDescent="0.2">
      <c r="C2064"/>
      <c r="D2064"/>
      <c r="E2064"/>
      <c r="F2064"/>
      <c r="G2064"/>
      <c r="H2064"/>
    </row>
    <row r="2065" spans="3:8" x14ac:dyDescent="0.2">
      <c r="C2065"/>
      <c r="D2065"/>
      <c r="E2065"/>
      <c r="F2065"/>
      <c r="G2065"/>
      <c r="H2065"/>
    </row>
    <row r="2066" spans="3:8" x14ac:dyDescent="0.2">
      <c r="C2066"/>
      <c r="D2066"/>
      <c r="E2066"/>
      <c r="F2066"/>
      <c r="G2066"/>
      <c r="H2066"/>
    </row>
    <row r="2067" spans="3:8" x14ac:dyDescent="0.2">
      <c r="C2067"/>
      <c r="D2067"/>
      <c r="E2067"/>
      <c r="F2067"/>
      <c r="G2067"/>
      <c r="H2067"/>
    </row>
    <row r="2068" spans="3:8" x14ac:dyDescent="0.2">
      <c r="C2068"/>
      <c r="D2068"/>
      <c r="E2068"/>
      <c r="F2068"/>
      <c r="G2068"/>
      <c r="H2068"/>
    </row>
    <row r="2069" spans="3:8" x14ac:dyDescent="0.2">
      <c r="C2069"/>
      <c r="D2069"/>
      <c r="E2069"/>
      <c r="F2069"/>
      <c r="G2069"/>
      <c r="H2069"/>
    </row>
    <row r="2070" spans="3:8" x14ac:dyDescent="0.2">
      <c r="C2070"/>
      <c r="D2070"/>
      <c r="E2070"/>
      <c r="F2070"/>
      <c r="G2070"/>
      <c r="H2070"/>
    </row>
    <row r="2071" spans="3:8" x14ac:dyDescent="0.2">
      <c r="C2071"/>
      <c r="D2071"/>
      <c r="E2071"/>
      <c r="F2071"/>
      <c r="G2071"/>
      <c r="H2071"/>
    </row>
    <row r="2072" spans="3:8" x14ac:dyDescent="0.2">
      <c r="C2072"/>
      <c r="D2072"/>
      <c r="E2072"/>
      <c r="F2072"/>
      <c r="G2072"/>
      <c r="H2072"/>
    </row>
    <row r="2073" spans="3:8" x14ac:dyDescent="0.2">
      <c r="C2073"/>
      <c r="D2073"/>
      <c r="E2073"/>
      <c r="F2073"/>
      <c r="G2073"/>
      <c r="H2073"/>
    </row>
    <row r="2074" spans="3:8" x14ac:dyDescent="0.2">
      <c r="C2074"/>
      <c r="D2074"/>
      <c r="E2074"/>
      <c r="F2074"/>
      <c r="G2074"/>
      <c r="H2074"/>
    </row>
    <row r="2075" spans="3:8" x14ac:dyDescent="0.2">
      <c r="C2075"/>
      <c r="D2075"/>
      <c r="E2075"/>
      <c r="F2075"/>
      <c r="G2075"/>
      <c r="H2075"/>
    </row>
    <row r="2076" spans="3:8" x14ac:dyDescent="0.2">
      <c r="C2076"/>
      <c r="D2076"/>
      <c r="E2076"/>
      <c r="F2076"/>
      <c r="G2076"/>
      <c r="H2076"/>
    </row>
    <row r="2077" spans="3:8" x14ac:dyDescent="0.2">
      <c r="C2077"/>
      <c r="D2077"/>
      <c r="E2077"/>
      <c r="F2077"/>
      <c r="G2077"/>
      <c r="H2077"/>
    </row>
    <row r="2078" spans="3:8" x14ac:dyDescent="0.2">
      <c r="C2078"/>
      <c r="D2078"/>
      <c r="E2078"/>
      <c r="F2078"/>
      <c r="G2078"/>
      <c r="H2078"/>
    </row>
    <row r="2079" spans="3:8" x14ac:dyDescent="0.2">
      <c r="C2079"/>
      <c r="D2079"/>
      <c r="E2079"/>
      <c r="F2079"/>
      <c r="G2079"/>
      <c r="H2079"/>
    </row>
    <row r="2080" spans="3:8" x14ac:dyDescent="0.2">
      <c r="C2080"/>
      <c r="D2080"/>
      <c r="E2080"/>
      <c r="F2080"/>
      <c r="G2080"/>
      <c r="H2080"/>
    </row>
    <row r="2081" spans="3:8" x14ac:dyDescent="0.2">
      <c r="C2081"/>
      <c r="D2081"/>
      <c r="E2081"/>
      <c r="F2081"/>
      <c r="G2081"/>
      <c r="H2081"/>
    </row>
    <row r="2082" spans="3:8" x14ac:dyDescent="0.2">
      <c r="C2082"/>
      <c r="D2082"/>
      <c r="E2082"/>
      <c r="F2082"/>
      <c r="G2082"/>
      <c r="H2082"/>
    </row>
    <row r="2083" spans="3:8" x14ac:dyDescent="0.2">
      <c r="C2083"/>
      <c r="D2083"/>
      <c r="E2083"/>
      <c r="F2083"/>
      <c r="G2083"/>
      <c r="H2083"/>
    </row>
    <row r="2084" spans="3:8" x14ac:dyDescent="0.2">
      <c r="C2084"/>
      <c r="D2084"/>
      <c r="E2084"/>
      <c r="F2084"/>
      <c r="G2084"/>
      <c r="H2084"/>
    </row>
    <row r="2085" spans="3:8" x14ac:dyDescent="0.2">
      <c r="C2085"/>
      <c r="D2085"/>
      <c r="E2085"/>
      <c r="F2085"/>
      <c r="G2085"/>
      <c r="H2085"/>
    </row>
    <row r="2086" spans="3:8" x14ac:dyDescent="0.2">
      <c r="C2086"/>
      <c r="D2086"/>
      <c r="E2086"/>
      <c r="F2086"/>
      <c r="G2086"/>
      <c r="H2086"/>
    </row>
    <row r="2087" spans="3:8" x14ac:dyDescent="0.2">
      <c r="C2087"/>
      <c r="D2087"/>
      <c r="E2087"/>
      <c r="F2087"/>
      <c r="G2087"/>
      <c r="H2087"/>
    </row>
    <row r="2088" spans="3:8" x14ac:dyDescent="0.2">
      <c r="C2088"/>
      <c r="D2088"/>
      <c r="E2088"/>
      <c r="F2088"/>
      <c r="G2088"/>
      <c r="H2088"/>
    </row>
    <row r="2089" spans="3:8" x14ac:dyDescent="0.2">
      <c r="C2089"/>
      <c r="D2089"/>
      <c r="E2089"/>
      <c r="F2089"/>
      <c r="G2089"/>
      <c r="H2089"/>
    </row>
    <row r="2090" spans="3:8" x14ac:dyDescent="0.2">
      <c r="C2090"/>
      <c r="D2090"/>
      <c r="E2090"/>
      <c r="F2090"/>
      <c r="G2090"/>
      <c r="H2090"/>
    </row>
    <row r="2091" spans="3:8" x14ac:dyDescent="0.2">
      <c r="C2091"/>
      <c r="D2091"/>
      <c r="E2091"/>
      <c r="F2091"/>
      <c r="G2091"/>
      <c r="H2091"/>
    </row>
    <row r="2092" spans="3:8" x14ac:dyDescent="0.2">
      <c r="C2092"/>
      <c r="D2092"/>
      <c r="E2092"/>
      <c r="F2092"/>
      <c r="G2092"/>
      <c r="H2092"/>
    </row>
    <row r="2093" spans="3:8" x14ac:dyDescent="0.2">
      <c r="C2093"/>
      <c r="D2093"/>
      <c r="E2093"/>
      <c r="F2093"/>
      <c r="G2093"/>
      <c r="H2093"/>
    </row>
    <row r="2094" spans="3:8" x14ac:dyDescent="0.2">
      <c r="C2094"/>
      <c r="D2094"/>
      <c r="E2094"/>
      <c r="F2094"/>
      <c r="G2094"/>
      <c r="H2094"/>
    </row>
    <row r="2095" spans="3:8" x14ac:dyDescent="0.2">
      <c r="C2095"/>
      <c r="D2095"/>
      <c r="E2095"/>
      <c r="F2095"/>
      <c r="G2095"/>
      <c r="H2095"/>
    </row>
    <row r="2096" spans="3:8" x14ac:dyDescent="0.2">
      <c r="C2096"/>
      <c r="D2096"/>
      <c r="E2096"/>
      <c r="F2096"/>
      <c r="G2096"/>
      <c r="H2096"/>
    </row>
    <row r="2097" spans="3:8" x14ac:dyDescent="0.2">
      <c r="C2097"/>
      <c r="D2097"/>
      <c r="E2097"/>
      <c r="F2097"/>
      <c r="G2097"/>
      <c r="H2097"/>
    </row>
    <row r="2098" spans="3:8" x14ac:dyDescent="0.2">
      <c r="C2098"/>
      <c r="D2098"/>
      <c r="E2098"/>
      <c r="F2098"/>
      <c r="G2098"/>
      <c r="H2098"/>
    </row>
    <row r="2099" spans="3:8" x14ac:dyDescent="0.2">
      <c r="C2099"/>
      <c r="D2099"/>
      <c r="E2099"/>
      <c r="F2099"/>
      <c r="G2099"/>
      <c r="H2099"/>
    </row>
    <row r="2100" spans="3:8" x14ac:dyDescent="0.2">
      <c r="C2100"/>
      <c r="D2100"/>
      <c r="E2100"/>
      <c r="F2100"/>
      <c r="G2100"/>
      <c r="H2100"/>
    </row>
    <row r="2101" spans="3:8" x14ac:dyDescent="0.2">
      <c r="C2101"/>
      <c r="D2101"/>
      <c r="E2101"/>
      <c r="F2101"/>
      <c r="G2101"/>
      <c r="H2101"/>
    </row>
    <row r="2102" spans="3:8" x14ac:dyDescent="0.2">
      <c r="C2102"/>
      <c r="D2102"/>
      <c r="E2102"/>
      <c r="F2102"/>
      <c r="G2102"/>
      <c r="H2102"/>
    </row>
    <row r="2103" spans="3:8" x14ac:dyDescent="0.2">
      <c r="C2103"/>
      <c r="D2103"/>
      <c r="E2103"/>
      <c r="F2103"/>
      <c r="G2103"/>
      <c r="H2103"/>
    </row>
    <row r="2104" spans="3:8" x14ac:dyDescent="0.2">
      <c r="C2104"/>
      <c r="D2104"/>
      <c r="E2104"/>
      <c r="F2104"/>
      <c r="G2104"/>
      <c r="H2104"/>
    </row>
    <row r="2105" spans="3:8" x14ac:dyDescent="0.2">
      <c r="C2105"/>
      <c r="D2105"/>
      <c r="E2105"/>
      <c r="F2105"/>
      <c r="G2105"/>
      <c r="H2105"/>
    </row>
    <row r="2106" spans="3:8" x14ac:dyDescent="0.2">
      <c r="C2106"/>
      <c r="D2106"/>
      <c r="E2106"/>
      <c r="F2106"/>
      <c r="G2106"/>
      <c r="H2106"/>
    </row>
    <row r="2107" spans="3:8" x14ac:dyDescent="0.2">
      <c r="C2107"/>
      <c r="D2107"/>
      <c r="E2107"/>
      <c r="F2107"/>
      <c r="G2107"/>
      <c r="H2107"/>
    </row>
    <row r="2108" spans="3:8" x14ac:dyDescent="0.2">
      <c r="C2108"/>
      <c r="D2108"/>
      <c r="E2108"/>
      <c r="F2108"/>
      <c r="G2108"/>
      <c r="H2108"/>
    </row>
    <row r="2109" spans="3:8" x14ac:dyDescent="0.2">
      <c r="C2109"/>
      <c r="D2109"/>
      <c r="E2109"/>
      <c r="F2109"/>
      <c r="G2109"/>
      <c r="H2109"/>
    </row>
    <row r="2110" spans="3:8" x14ac:dyDescent="0.2">
      <c r="C2110"/>
      <c r="D2110"/>
      <c r="E2110"/>
      <c r="F2110"/>
      <c r="G2110"/>
      <c r="H2110"/>
    </row>
    <row r="2111" spans="3:8" x14ac:dyDescent="0.2">
      <c r="C2111"/>
      <c r="D2111"/>
      <c r="E2111"/>
      <c r="F2111"/>
      <c r="G2111"/>
      <c r="H2111"/>
    </row>
    <row r="2112" spans="3:8" x14ac:dyDescent="0.2">
      <c r="C2112"/>
      <c r="D2112"/>
      <c r="E2112"/>
      <c r="F2112"/>
      <c r="G2112"/>
      <c r="H2112"/>
    </row>
    <row r="2113" spans="3:8" x14ac:dyDescent="0.2">
      <c r="C2113"/>
      <c r="D2113"/>
      <c r="E2113"/>
      <c r="F2113"/>
      <c r="G2113"/>
      <c r="H2113"/>
    </row>
    <row r="2114" spans="3:8" x14ac:dyDescent="0.2">
      <c r="C2114"/>
      <c r="D2114"/>
      <c r="E2114"/>
      <c r="F2114"/>
      <c r="G2114"/>
      <c r="H2114"/>
    </row>
    <row r="2115" spans="3:8" x14ac:dyDescent="0.2">
      <c r="C2115"/>
      <c r="D2115"/>
      <c r="E2115"/>
      <c r="F2115"/>
      <c r="G2115"/>
      <c r="H2115"/>
    </row>
    <row r="2116" spans="3:8" x14ac:dyDescent="0.2">
      <c r="C2116"/>
      <c r="D2116"/>
      <c r="E2116"/>
      <c r="F2116"/>
      <c r="G2116"/>
      <c r="H2116"/>
    </row>
    <row r="2117" spans="3:8" x14ac:dyDescent="0.2">
      <c r="C2117"/>
      <c r="D2117"/>
      <c r="E2117"/>
      <c r="F2117"/>
      <c r="G2117"/>
      <c r="H2117"/>
    </row>
    <row r="2118" spans="3:8" x14ac:dyDescent="0.2">
      <c r="C2118"/>
      <c r="D2118"/>
      <c r="E2118"/>
      <c r="F2118"/>
      <c r="G2118"/>
      <c r="H2118"/>
    </row>
    <row r="2119" spans="3:8" x14ac:dyDescent="0.2">
      <c r="C2119"/>
      <c r="D2119"/>
      <c r="E2119"/>
      <c r="F2119"/>
      <c r="G2119"/>
      <c r="H2119"/>
    </row>
    <row r="2120" spans="3:8" x14ac:dyDescent="0.2">
      <c r="C2120"/>
      <c r="D2120"/>
      <c r="E2120"/>
      <c r="F2120"/>
      <c r="G2120"/>
      <c r="H2120"/>
    </row>
    <row r="2121" spans="3:8" x14ac:dyDescent="0.2">
      <c r="C2121"/>
      <c r="D2121"/>
      <c r="E2121"/>
      <c r="F2121"/>
      <c r="G2121"/>
      <c r="H2121"/>
    </row>
    <row r="2122" spans="3:8" x14ac:dyDescent="0.2">
      <c r="C2122"/>
      <c r="D2122"/>
      <c r="E2122"/>
      <c r="F2122"/>
      <c r="G2122"/>
      <c r="H2122"/>
    </row>
    <row r="2123" spans="3:8" x14ac:dyDescent="0.2">
      <c r="C2123"/>
      <c r="D2123"/>
      <c r="E2123"/>
      <c r="F2123"/>
      <c r="G2123"/>
      <c r="H2123"/>
    </row>
    <row r="2124" spans="3:8" x14ac:dyDescent="0.2">
      <c r="C2124"/>
      <c r="D2124"/>
      <c r="E2124"/>
      <c r="F2124"/>
      <c r="G2124"/>
      <c r="H2124"/>
    </row>
    <row r="2125" spans="3:8" x14ac:dyDescent="0.2">
      <c r="C2125"/>
      <c r="D2125"/>
      <c r="E2125"/>
      <c r="F2125"/>
      <c r="G2125"/>
      <c r="H2125"/>
    </row>
    <row r="2126" spans="3:8" x14ac:dyDescent="0.2">
      <c r="C2126"/>
      <c r="D2126"/>
      <c r="E2126"/>
      <c r="F2126"/>
      <c r="G2126"/>
      <c r="H2126"/>
    </row>
    <row r="2127" spans="3:8" x14ac:dyDescent="0.2">
      <c r="C2127"/>
      <c r="D2127"/>
      <c r="E2127"/>
      <c r="F2127"/>
      <c r="G2127"/>
      <c r="H2127"/>
    </row>
    <row r="2128" spans="3:8" x14ac:dyDescent="0.2">
      <c r="C2128"/>
      <c r="D2128"/>
      <c r="E2128"/>
      <c r="F2128"/>
      <c r="G2128"/>
      <c r="H2128"/>
    </row>
    <row r="2129" spans="3:8" x14ac:dyDescent="0.2">
      <c r="C2129"/>
      <c r="D2129"/>
      <c r="E2129"/>
      <c r="F2129"/>
      <c r="G2129"/>
      <c r="H2129"/>
    </row>
    <row r="2130" spans="3:8" x14ac:dyDescent="0.2">
      <c r="C2130"/>
      <c r="D2130"/>
      <c r="E2130"/>
      <c r="F2130"/>
      <c r="G2130"/>
      <c r="H2130"/>
    </row>
    <row r="2131" spans="3:8" x14ac:dyDescent="0.2">
      <c r="C2131"/>
      <c r="D2131"/>
      <c r="E2131"/>
      <c r="F2131"/>
      <c r="G2131"/>
      <c r="H2131"/>
    </row>
    <row r="2132" spans="3:8" x14ac:dyDescent="0.2">
      <c r="C2132"/>
      <c r="D2132"/>
      <c r="E2132"/>
      <c r="F2132"/>
      <c r="G2132"/>
      <c r="H2132"/>
    </row>
    <row r="2133" spans="3:8" x14ac:dyDescent="0.2">
      <c r="C2133"/>
      <c r="D2133"/>
      <c r="E2133"/>
      <c r="F2133"/>
      <c r="G2133"/>
      <c r="H2133"/>
    </row>
    <row r="2134" spans="3:8" x14ac:dyDescent="0.2">
      <c r="C2134"/>
      <c r="D2134"/>
      <c r="E2134"/>
      <c r="F2134"/>
      <c r="G2134"/>
      <c r="H2134"/>
    </row>
    <row r="2135" spans="3:8" x14ac:dyDescent="0.2">
      <c r="C2135"/>
      <c r="D2135"/>
      <c r="E2135"/>
      <c r="F2135"/>
      <c r="G2135"/>
      <c r="H2135"/>
    </row>
    <row r="2136" spans="3:8" x14ac:dyDescent="0.2">
      <c r="C2136"/>
      <c r="D2136"/>
      <c r="E2136"/>
      <c r="F2136"/>
      <c r="G2136"/>
      <c r="H2136"/>
    </row>
    <row r="2137" spans="3:8" x14ac:dyDescent="0.2">
      <c r="C2137"/>
      <c r="D2137"/>
      <c r="E2137"/>
      <c r="F2137"/>
      <c r="G2137"/>
      <c r="H2137"/>
    </row>
    <row r="2138" spans="3:8" x14ac:dyDescent="0.2">
      <c r="C2138"/>
      <c r="D2138"/>
      <c r="E2138"/>
      <c r="F2138"/>
      <c r="G2138"/>
      <c r="H2138"/>
    </row>
    <row r="2139" spans="3:8" x14ac:dyDescent="0.2">
      <c r="C2139"/>
      <c r="D2139"/>
      <c r="E2139"/>
      <c r="F2139"/>
      <c r="G2139"/>
      <c r="H2139"/>
    </row>
    <row r="2140" spans="3:8" x14ac:dyDescent="0.2">
      <c r="C2140"/>
      <c r="D2140"/>
      <c r="E2140"/>
      <c r="F2140"/>
      <c r="G2140"/>
      <c r="H2140"/>
    </row>
    <row r="2141" spans="3:8" x14ac:dyDescent="0.2">
      <c r="C2141"/>
      <c r="D2141"/>
      <c r="E2141"/>
      <c r="F2141"/>
      <c r="G2141"/>
      <c r="H2141"/>
    </row>
    <row r="2142" spans="3:8" x14ac:dyDescent="0.2">
      <c r="C2142"/>
      <c r="D2142"/>
      <c r="E2142"/>
      <c r="F2142"/>
      <c r="G2142"/>
      <c r="H2142"/>
    </row>
    <row r="2143" spans="3:8" x14ac:dyDescent="0.2">
      <c r="C2143"/>
      <c r="D2143"/>
      <c r="E2143"/>
      <c r="F2143"/>
      <c r="G2143"/>
      <c r="H2143"/>
    </row>
    <row r="2144" spans="3:8" x14ac:dyDescent="0.2">
      <c r="C2144"/>
      <c r="D2144"/>
      <c r="E2144"/>
      <c r="F2144"/>
      <c r="G2144"/>
      <c r="H2144"/>
    </row>
    <row r="2145" spans="3:8" x14ac:dyDescent="0.2">
      <c r="C2145"/>
      <c r="D2145"/>
      <c r="E2145"/>
      <c r="F2145"/>
      <c r="G2145"/>
      <c r="H2145"/>
    </row>
    <row r="2146" spans="3:8" x14ac:dyDescent="0.2">
      <c r="C2146"/>
      <c r="D2146"/>
      <c r="E2146"/>
      <c r="F2146"/>
      <c r="G2146"/>
      <c r="H2146"/>
    </row>
    <row r="2147" spans="3:8" x14ac:dyDescent="0.2">
      <c r="C2147"/>
      <c r="D2147"/>
      <c r="E2147"/>
      <c r="F2147"/>
      <c r="G2147"/>
      <c r="H2147"/>
    </row>
    <row r="2148" spans="3:8" x14ac:dyDescent="0.2">
      <c r="C2148"/>
      <c r="D2148"/>
      <c r="E2148"/>
      <c r="F2148"/>
      <c r="G2148"/>
      <c r="H2148"/>
    </row>
    <row r="2149" spans="3:8" x14ac:dyDescent="0.2">
      <c r="C2149"/>
      <c r="D2149"/>
      <c r="E2149"/>
      <c r="F2149"/>
      <c r="G2149"/>
      <c r="H2149"/>
    </row>
    <row r="2150" spans="3:8" x14ac:dyDescent="0.2">
      <c r="C2150"/>
      <c r="D2150"/>
      <c r="E2150"/>
      <c r="F2150"/>
      <c r="G2150"/>
      <c r="H2150"/>
    </row>
    <row r="2151" spans="3:8" x14ac:dyDescent="0.2">
      <c r="C2151"/>
      <c r="D2151"/>
      <c r="E2151"/>
      <c r="F2151"/>
      <c r="G2151"/>
      <c r="H2151"/>
    </row>
    <row r="2152" spans="3:8" x14ac:dyDescent="0.2">
      <c r="C2152"/>
      <c r="D2152"/>
      <c r="E2152"/>
      <c r="F2152"/>
      <c r="G2152"/>
      <c r="H2152"/>
    </row>
    <row r="2153" spans="3:8" x14ac:dyDescent="0.2">
      <c r="C2153"/>
      <c r="D2153"/>
      <c r="E2153"/>
      <c r="F2153"/>
      <c r="G2153"/>
      <c r="H2153"/>
    </row>
    <row r="2154" spans="3:8" x14ac:dyDescent="0.2">
      <c r="C2154"/>
      <c r="D2154"/>
      <c r="E2154"/>
      <c r="F2154"/>
      <c r="G2154"/>
      <c r="H2154"/>
    </row>
    <row r="2155" spans="3:8" x14ac:dyDescent="0.2">
      <c r="C2155"/>
      <c r="D2155"/>
      <c r="E2155"/>
      <c r="F2155"/>
      <c r="G2155"/>
      <c r="H2155"/>
    </row>
    <row r="2156" spans="3:8" x14ac:dyDescent="0.2">
      <c r="C2156"/>
      <c r="D2156"/>
      <c r="E2156"/>
      <c r="F2156"/>
      <c r="G2156"/>
      <c r="H2156"/>
    </row>
    <row r="2157" spans="3:8" x14ac:dyDescent="0.2">
      <c r="C2157"/>
      <c r="D2157"/>
      <c r="E2157"/>
      <c r="F2157"/>
      <c r="G2157"/>
      <c r="H2157"/>
    </row>
    <row r="2158" spans="3:8" x14ac:dyDescent="0.2">
      <c r="C2158"/>
      <c r="D2158"/>
      <c r="E2158"/>
      <c r="F2158"/>
      <c r="G2158"/>
      <c r="H2158"/>
    </row>
    <row r="2159" spans="3:8" x14ac:dyDescent="0.2">
      <c r="C2159"/>
      <c r="D2159"/>
      <c r="E2159"/>
      <c r="F2159"/>
      <c r="G2159"/>
      <c r="H2159"/>
    </row>
    <row r="2160" spans="3:8" x14ac:dyDescent="0.2">
      <c r="C2160"/>
      <c r="D2160"/>
      <c r="E2160"/>
      <c r="F2160"/>
      <c r="G2160"/>
      <c r="H2160"/>
    </row>
    <row r="2161" spans="3:8" x14ac:dyDescent="0.2">
      <c r="C2161"/>
      <c r="D2161"/>
      <c r="E2161"/>
      <c r="F2161"/>
      <c r="G2161"/>
      <c r="H2161"/>
    </row>
    <row r="2162" spans="3:8" x14ac:dyDescent="0.2">
      <c r="C2162"/>
      <c r="D2162"/>
      <c r="E2162"/>
      <c r="F2162"/>
      <c r="G2162"/>
      <c r="H2162"/>
    </row>
    <row r="2163" spans="3:8" x14ac:dyDescent="0.2">
      <c r="C2163"/>
      <c r="D2163"/>
      <c r="E2163"/>
      <c r="F2163"/>
      <c r="G2163"/>
      <c r="H2163"/>
    </row>
    <row r="2164" spans="3:8" x14ac:dyDescent="0.2">
      <c r="C2164"/>
      <c r="D2164"/>
      <c r="E2164"/>
      <c r="F2164"/>
      <c r="G2164"/>
      <c r="H2164"/>
    </row>
    <row r="2165" spans="3:8" x14ac:dyDescent="0.2">
      <c r="C2165"/>
      <c r="D2165"/>
      <c r="E2165"/>
      <c r="F2165"/>
      <c r="G2165"/>
      <c r="H2165"/>
    </row>
    <row r="2166" spans="3:8" x14ac:dyDescent="0.2">
      <c r="C2166"/>
      <c r="D2166"/>
      <c r="E2166"/>
      <c r="F2166"/>
      <c r="G2166"/>
      <c r="H2166"/>
    </row>
    <row r="2167" spans="3:8" x14ac:dyDescent="0.2">
      <c r="C2167"/>
      <c r="D2167"/>
      <c r="E2167"/>
      <c r="F2167"/>
      <c r="G2167"/>
      <c r="H2167"/>
    </row>
    <row r="2168" spans="3:8" x14ac:dyDescent="0.2">
      <c r="C2168"/>
      <c r="D2168"/>
      <c r="E2168"/>
      <c r="F2168"/>
      <c r="G2168"/>
      <c r="H2168"/>
    </row>
    <row r="2169" spans="3:8" x14ac:dyDescent="0.2">
      <c r="C2169"/>
      <c r="D2169"/>
      <c r="E2169"/>
      <c r="F2169"/>
      <c r="G2169"/>
      <c r="H2169"/>
    </row>
    <row r="2170" spans="3:8" x14ac:dyDescent="0.2">
      <c r="C2170"/>
      <c r="D2170"/>
      <c r="E2170"/>
      <c r="F2170"/>
      <c r="G2170"/>
      <c r="H2170"/>
    </row>
    <row r="2171" spans="3:8" x14ac:dyDescent="0.2">
      <c r="C2171"/>
      <c r="D2171"/>
      <c r="E2171"/>
      <c r="F2171"/>
      <c r="G2171"/>
      <c r="H2171"/>
    </row>
    <row r="2172" spans="3:8" x14ac:dyDescent="0.2">
      <c r="C2172"/>
      <c r="D2172"/>
      <c r="E2172"/>
      <c r="F2172"/>
      <c r="G2172"/>
      <c r="H2172"/>
    </row>
    <row r="2173" spans="3:8" x14ac:dyDescent="0.2">
      <c r="C2173"/>
      <c r="D2173"/>
      <c r="E2173"/>
      <c r="F2173"/>
      <c r="G2173"/>
      <c r="H2173"/>
    </row>
    <row r="2174" spans="3:8" x14ac:dyDescent="0.2">
      <c r="C2174"/>
      <c r="D2174"/>
      <c r="E2174"/>
      <c r="F2174"/>
      <c r="G2174"/>
      <c r="H2174"/>
    </row>
    <row r="2175" spans="3:8" x14ac:dyDescent="0.2">
      <c r="C2175"/>
      <c r="D2175"/>
      <c r="E2175"/>
      <c r="F2175"/>
      <c r="G2175"/>
      <c r="H2175"/>
    </row>
    <row r="2176" spans="3:8" x14ac:dyDescent="0.2">
      <c r="C2176"/>
      <c r="D2176"/>
      <c r="E2176"/>
      <c r="F2176"/>
      <c r="G2176"/>
      <c r="H2176"/>
    </row>
    <row r="2177" spans="3:8" x14ac:dyDescent="0.2">
      <c r="C2177"/>
      <c r="D2177"/>
      <c r="E2177"/>
      <c r="F2177"/>
      <c r="G2177"/>
      <c r="H2177"/>
    </row>
    <row r="2178" spans="3:8" x14ac:dyDescent="0.2">
      <c r="C2178"/>
      <c r="D2178"/>
      <c r="E2178"/>
      <c r="F2178"/>
      <c r="G2178"/>
      <c r="H2178"/>
    </row>
    <row r="2179" spans="3:8" x14ac:dyDescent="0.2">
      <c r="C2179"/>
      <c r="D2179"/>
      <c r="E2179"/>
      <c r="F2179"/>
      <c r="G2179"/>
      <c r="H2179"/>
    </row>
    <row r="2180" spans="3:8" x14ac:dyDescent="0.2">
      <c r="C2180"/>
      <c r="D2180"/>
      <c r="E2180"/>
      <c r="F2180"/>
      <c r="G2180"/>
      <c r="H2180"/>
    </row>
    <row r="2181" spans="3:8" x14ac:dyDescent="0.2">
      <c r="C2181"/>
      <c r="D2181"/>
      <c r="E2181"/>
      <c r="F2181"/>
      <c r="G2181"/>
      <c r="H2181"/>
    </row>
    <row r="2182" spans="3:8" x14ac:dyDescent="0.2">
      <c r="C2182"/>
      <c r="D2182"/>
      <c r="E2182"/>
      <c r="F2182"/>
      <c r="G2182"/>
      <c r="H2182"/>
    </row>
    <row r="2183" spans="3:8" x14ac:dyDescent="0.2">
      <c r="C2183"/>
      <c r="D2183"/>
      <c r="E2183"/>
      <c r="F2183"/>
      <c r="G2183"/>
      <c r="H2183"/>
    </row>
    <row r="2184" spans="3:8" x14ac:dyDescent="0.2">
      <c r="C2184"/>
      <c r="D2184"/>
      <c r="E2184"/>
      <c r="F2184"/>
      <c r="G2184"/>
      <c r="H2184"/>
    </row>
    <row r="2185" spans="3:8" x14ac:dyDescent="0.2">
      <c r="C2185"/>
      <c r="D2185"/>
      <c r="E2185"/>
      <c r="F2185"/>
      <c r="G2185"/>
      <c r="H2185"/>
    </row>
    <row r="2186" spans="3:8" x14ac:dyDescent="0.2">
      <c r="C2186"/>
      <c r="D2186"/>
      <c r="E2186"/>
      <c r="F2186"/>
      <c r="G2186"/>
      <c r="H2186"/>
    </row>
    <row r="2187" spans="3:8" x14ac:dyDescent="0.2">
      <c r="C2187"/>
      <c r="D2187"/>
      <c r="E2187"/>
      <c r="F2187"/>
      <c r="G2187"/>
      <c r="H2187"/>
    </row>
    <row r="2188" spans="3:8" x14ac:dyDescent="0.2">
      <c r="C2188"/>
      <c r="D2188"/>
      <c r="E2188"/>
      <c r="F2188"/>
      <c r="G2188"/>
      <c r="H2188"/>
    </row>
    <row r="2189" spans="3:8" x14ac:dyDescent="0.2">
      <c r="C2189"/>
      <c r="D2189"/>
      <c r="E2189"/>
      <c r="F2189"/>
      <c r="G2189"/>
      <c r="H2189"/>
    </row>
    <row r="2190" spans="3:8" x14ac:dyDescent="0.2">
      <c r="C2190"/>
      <c r="D2190"/>
      <c r="E2190"/>
      <c r="F2190"/>
      <c r="G2190"/>
      <c r="H2190"/>
    </row>
    <row r="2191" spans="3:8" x14ac:dyDescent="0.2">
      <c r="C2191"/>
      <c r="D2191"/>
      <c r="E2191"/>
      <c r="F2191"/>
      <c r="G2191"/>
      <c r="H2191"/>
    </row>
    <row r="2192" spans="3:8" x14ac:dyDescent="0.2">
      <c r="C2192"/>
      <c r="D2192"/>
      <c r="E2192"/>
      <c r="F2192"/>
      <c r="G2192"/>
      <c r="H2192"/>
    </row>
    <row r="2193" spans="3:8" x14ac:dyDescent="0.2">
      <c r="C2193"/>
      <c r="D2193"/>
      <c r="E2193"/>
      <c r="F2193"/>
      <c r="G2193"/>
      <c r="H2193"/>
    </row>
    <row r="2194" spans="3:8" x14ac:dyDescent="0.2">
      <c r="C2194"/>
      <c r="D2194"/>
      <c r="E2194"/>
      <c r="F2194"/>
      <c r="G2194"/>
      <c r="H2194"/>
    </row>
    <row r="2195" spans="3:8" x14ac:dyDescent="0.2">
      <c r="C2195"/>
      <c r="D2195"/>
      <c r="E2195"/>
      <c r="F2195"/>
      <c r="G2195"/>
      <c r="H2195"/>
    </row>
    <row r="2196" spans="3:8" x14ac:dyDescent="0.2">
      <c r="C2196"/>
      <c r="D2196"/>
      <c r="E2196"/>
      <c r="F2196"/>
      <c r="G2196"/>
      <c r="H2196"/>
    </row>
    <row r="2197" spans="3:8" x14ac:dyDescent="0.2">
      <c r="C2197"/>
      <c r="D2197"/>
      <c r="E2197"/>
      <c r="F2197"/>
      <c r="G2197"/>
      <c r="H2197"/>
    </row>
    <row r="2198" spans="3:8" x14ac:dyDescent="0.2">
      <c r="C2198"/>
      <c r="D2198"/>
      <c r="E2198"/>
      <c r="F2198"/>
      <c r="G2198"/>
      <c r="H2198"/>
    </row>
    <row r="2199" spans="3:8" x14ac:dyDescent="0.2">
      <c r="C2199"/>
      <c r="D2199"/>
      <c r="E2199"/>
      <c r="F2199"/>
      <c r="G2199"/>
      <c r="H2199"/>
    </row>
    <row r="2200" spans="3:8" x14ac:dyDescent="0.2">
      <c r="C2200"/>
      <c r="D2200"/>
      <c r="E2200"/>
      <c r="F2200"/>
      <c r="G2200"/>
      <c r="H2200"/>
    </row>
    <row r="2201" spans="3:8" x14ac:dyDescent="0.2">
      <c r="C2201"/>
      <c r="D2201"/>
      <c r="E2201"/>
      <c r="F2201"/>
      <c r="G2201"/>
      <c r="H2201"/>
    </row>
    <row r="2202" spans="3:8" x14ac:dyDescent="0.2">
      <c r="C2202"/>
      <c r="D2202"/>
      <c r="E2202"/>
      <c r="F2202"/>
      <c r="G2202"/>
      <c r="H2202"/>
    </row>
    <row r="2203" spans="3:8" x14ac:dyDescent="0.2">
      <c r="C2203"/>
      <c r="D2203"/>
      <c r="E2203"/>
      <c r="F2203"/>
      <c r="G2203"/>
      <c r="H2203"/>
    </row>
    <row r="2204" spans="3:8" x14ac:dyDescent="0.2">
      <c r="C2204"/>
      <c r="D2204"/>
      <c r="E2204"/>
      <c r="F2204"/>
      <c r="G2204"/>
      <c r="H2204"/>
    </row>
    <row r="2205" spans="3:8" x14ac:dyDescent="0.2">
      <c r="C2205"/>
      <c r="D2205"/>
      <c r="E2205"/>
      <c r="F2205"/>
      <c r="G2205"/>
      <c r="H2205"/>
    </row>
    <row r="2206" spans="3:8" x14ac:dyDescent="0.2">
      <c r="C2206"/>
      <c r="D2206"/>
      <c r="E2206"/>
      <c r="F2206"/>
      <c r="G2206"/>
      <c r="H2206"/>
    </row>
    <row r="2207" spans="3:8" x14ac:dyDescent="0.2">
      <c r="C2207"/>
      <c r="D2207"/>
      <c r="E2207"/>
      <c r="F2207"/>
      <c r="G2207"/>
      <c r="H2207"/>
    </row>
    <row r="2208" spans="3:8" x14ac:dyDescent="0.2">
      <c r="C2208"/>
      <c r="D2208"/>
      <c r="E2208"/>
      <c r="F2208"/>
      <c r="G2208"/>
      <c r="H2208"/>
    </row>
    <row r="2209" spans="3:8" x14ac:dyDescent="0.2">
      <c r="C2209"/>
      <c r="D2209"/>
      <c r="E2209"/>
      <c r="F2209"/>
      <c r="G2209"/>
      <c r="H2209"/>
    </row>
    <row r="2210" spans="3:8" x14ac:dyDescent="0.2">
      <c r="C2210"/>
      <c r="D2210"/>
      <c r="E2210"/>
      <c r="F2210"/>
      <c r="G2210"/>
      <c r="H2210"/>
    </row>
    <row r="2211" spans="3:8" x14ac:dyDescent="0.2">
      <c r="C2211"/>
      <c r="D2211"/>
      <c r="E2211"/>
      <c r="F2211"/>
      <c r="G2211"/>
      <c r="H2211"/>
    </row>
    <row r="2212" spans="3:8" x14ac:dyDescent="0.2">
      <c r="C2212"/>
      <c r="D2212"/>
      <c r="E2212"/>
      <c r="F2212"/>
      <c r="G2212"/>
      <c r="H2212"/>
    </row>
    <row r="2213" spans="3:8" x14ac:dyDescent="0.2">
      <c r="C2213"/>
      <c r="D2213"/>
      <c r="E2213"/>
      <c r="F2213"/>
      <c r="G2213"/>
      <c r="H2213"/>
    </row>
    <row r="2214" spans="3:8" x14ac:dyDescent="0.2">
      <c r="C2214"/>
      <c r="D2214"/>
      <c r="E2214"/>
      <c r="F2214"/>
      <c r="G2214"/>
      <c r="H2214"/>
    </row>
    <row r="2215" spans="3:8" x14ac:dyDescent="0.2">
      <c r="C2215"/>
      <c r="D2215"/>
      <c r="E2215"/>
      <c r="F2215"/>
      <c r="G2215"/>
      <c r="H2215"/>
    </row>
    <row r="2216" spans="3:8" x14ac:dyDescent="0.2">
      <c r="C2216"/>
      <c r="D2216"/>
      <c r="E2216"/>
      <c r="F2216"/>
      <c r="G2216"/>
      <c r="H2216"/>
    </row>
    <row r="2217" spans="3:8" x14ac:dyDescent="0.2">
      <c r="C2217"/>
      <c r="D2217"/>
      <c r="E2217"/>
      <c r="F2217"/>
      <c r="G2217"/>
      <c r="H2217"/>
    </row>
    <row r="2218" spans="3:8" x14ac:dyDescent="0.2">
      <c r="C2218"/>
      <c r="D2218"/>
      <c r="E2218"/>
      <c r="F2218"/>
      <c r="G2218"/>
      <c r="H2218"/>
    </row>
    <row r="2219" spans="3:8" x14ac:dyDescent="0.2">
      <c r="C2219"/>
      <c r="D2219"/>
      <c r="E2219"/>
      <c r="F2219"/>
      <c r="G2219"/>
      <c r="H2219"/>
    </row>
    <row r="2220" spans="3:8" x14ac:dyDescent="0.2">
      <c r="C2220"/>
      <c r="D2220"/>
      <c r="E2220"/>
      <c r="F2220"/>
      <c r="G2220"/>
      <c r="H2220"/>
    </row>
    <row r="2221" spans="3:8" x14ac:dyDescent="0.2">
      <c r="C2221"/>
      <c r="D2221"/>
      <c r="E2221"/>
      <c r="F2221"/>
      <c r="G2221"/>
      <c r="H2221"/>
    </row>
    <row r="2222" spans="3:8" x14ac:dyDescent="0.2">
      <c r="C2222"/>
      <c r="D2222"/>
      <c r="E2222"/>
      <c r="F2222"/>
      <c r="G2222"/>
      <c r="H2222"/>
    </row>
    <row r="2223" spans="3:8" x14ac:dyDescent="0.2">
      <c r="C2223"/>
      <c r="D2223"/>
      <c r="E2223"/>
      <c r="F2223"/>
      <c r="G2223"/>
      <c r="H2223"/>
    </row>
    <row r="2224" spans="3:8" x14ac:dyDescent="0.2">
      <c r="C2224"/>
      <c r="D2224"/>
      <c r="E2224"/>
      <c r="F2224"/>
      <c r="G2224"/>
      <c r="H2224"/>
    </row>
    <row r="2225" spans="3:8" x14ac:dyDescent="0.2">
      <c r="C2225"/>
      <c r="D2225"/>
      <c r="E2225"/>
      <c r="F2225"/>
      <c r="G2225"/>
      <c r="H2225"/>
    </row>
    <row r="2226" spans="3:8" x14ac:dyDescent="0.2">
      <c r="C2226"/>
      <c r="D2226"/>
      <c r="E2226"/>
      <c r="F2226"/>
      <c r="G2226"/>
      <c r="H2226"/>
    </row>
    <row r="2227" spans="3:8" x14ac:dyDescent="0.2">
      <c r="C2227"/>
      <c r="D2227"/>
      <c r="E2227"/>
      <c r="F2227"/>
      <c r="G2227"/>
      <c r="H2227"/>
    </row>
    <row r="2228" spans="3:8" x14ac:dyDescent="0.2">
      <c r="C2228"/>
      <c r="D2228"/>
      <c r="E2228"/>
      <c r="F2228"/>
      <c r="G2228"/>
      <c r="H2228"/>
    </row>
    <row r="2229" spans="3:8" x14ac:dyDescent="0.2">
      <c r="C2229"/>
      <c r="D2229"/>
      <c r="E2229"/>
      <c r="F2229"/>
      <c r="G2229"/>
      <c r="H2229"/>
    </row>
    <row r="2230" spans="3:8" x14ac:dyDescent="0.2">
      <c r="C2230"/>
      <c r="D2230"/>
      <c r="E2230"/>
      <c r="F2230"/>
      <c r="G2230"/>
      <c r="H2230"/>
    </row>
    <row r="2231" spans="3:8" x14ac:dyDescent="0.2">
      <c r="C2231"/>
      <c r="D2231"/>
      <c r="E2231"/>
      <c r="F2231"/>
      <c r="G2231"/>
      <c r="H2231"/>
    </row>
    <row r="2232" spans="3:8" x14ac:dyDescent="0.2">
      <c r="C2232"/>
      <c r="D2232"/>
      <c r="E2232"/>
      <c r="F2232"/>
      <c r="G2232"/>
      <c r="H2232"/>
    </row>
    <row r="2233" spans="3:8" x14ac:dyDescent="0.2">
      <c r="C2233"/>
      <c r="D2233"/>
      <c r="E2233"/>
      <c r="F2233"/>
      <c r="G2233"/>
      <c r="H2233"/>
    </row>
    <row r="2234" spans="3:8" x14ac:dyDescent="0.2">
      <c r="C2234"/>
      <c r="D2234"/>
      <c r="E2234"/>
      <c r="F2234"/>
      <c r="G2234"/>
      <c r="H2234"/>
    </row>
    <row r="2235" spans="3:8" x14ac:dyDescent="0.2">
      <c r="C2235"/>
      <c r="D2235"/>
      <c r="E2235"/>
      <c r="F2235"/>
      <c r="G2235"/>
      <c r="H2235"/>
    </row>
    <row r="2236" spans="3:8" x14ac:dyDescent="0.2">
      <c r="C2236"/>
      <c r="D2236"/>
      <c r="E2236"/>
      <c r="F2236"/>
      <c r="G2236"/>
      <c r="H2236"/>
    </row>
    <row r="2237" spans="3:8" x14ac:dyDescent="0.2">
      <c r="C2237"/>
      <c r="D2237"/>
      <c r="E2237"/>
      <c r="F2237"/>
      <c r="G2237"/>
      <c r="H2237"/>
    </row>
    <row r="2238" spans="3:8" x14ac:dyDescent="0.2">
      <c r="C2238"/>
      <c r="D2238"/>
      <c r="E2238"/>
      <c r="F2238"/>
      <c r="G2238"/>
      <c r="H2238"/>
    </row>
    <row r="2239" spans="3:8" x14ac:dyDescent="0.2">
      <c r="C2239"/>
      <c r="D2239"/>
      <c r="E2239"/>
      <c r="F2239"/>
      <c r="G2239"/>
      <c r="H2239"/>
    </row>
    <row r="2240" spans="3:8" x14ac:dyDescent="0.2">
      <c r="C2240"/>
      <c r="D2240"/>
      <c r="E2240"/>
      <c r="F2240"/>
      <c r="G2240"/>
      <c r="H2240"/>
    </row>
    <row r="2241" spans="3:8" x14ac:dyDescent="0.2">
      <c r="C2241"/>
      <c r="D2241"/>
      <c r="E2241"/>
      <c r="F2241"/>
      <c r="G2241"/>
      <c r="H2241"/>
    </row>
    <row r="2242" spans="3:8" x14ac:dyDescent="0.2">
      <c r="C2242"/>
      <c r="D2242"/>
      <c r="E2242"/>
      <c r="F2242"/>
      <c r="G2242"/>
      <c r="H2242"/>
    </row>
    <row r="2243" spans="3:8" x14ac:dyDescent="0.2">
      <c r="C2243"/>
      <c r="D2243"/>
      <c r="E2243"/>
      <c r="F2243"/>
      <c r="G2243"/>
      <c r="H2243"/>
    </row>
    <row r="2244" spans="3:8" x14ac:dyDescent="0.2">
      <c r="C2244"/>
      <c r="D2244"/>
      <c r="E2244"/>
      <c r="F2244"/>
      <c r="G2244"/>
      <c r="H2244"/>
    </row>
    <row r="2245" spans="3:8" x14ac:dyDescent="0.2">
      <c r="C2245"/>
      <c r="D2245"/>
      <c r="E2245"/>
      <c r="F2245"/>
      <c r="G2245"/>
      <c r="H2245"/>
    </row>
    <row r="2246" spans="3:8" x14ac:dyDescent="0.2">
      <c r="C2246"/>
      <c r="D2246"/>
      <c r="E2246"/>
      <c r="F2246"/>
      <c r="G2246"/>
      <c r="H2246"/>
    </row>
    <row r="2247" spans="3:8" x14ac:dyDescent="0.2">
      <c r="C2247"/>
      <c r="D2247"/>
      <c r="E2247"/>
      <c r="F2247"/>
      <c r="G2247"/>
      <c r="H2247"/>
    </row>
    <row r="2248" spans="3:8" x14ac:dyDescent="0.2">
      <c r="C2248"/>
      <c r="D2248"/>
      <c r="E2248"/>
      <c r="F2248"/>
      <c r="G2248"/>
      <c r="H2248"/>
    </row>
    <row r="2249" spans="3:8" x14ac:dyDescent="0.2">
      <c r="C2249"/>
      <c r="D2249"/>
      <c r="E2249"/>
      <c r="F2249"/>
      <c r="G2249"/>
      <c r="H2249"/>
    </row>
    <row r="2250" spans="3:8" x14ac:dyDescent="0.2">
      <c r="C2250"/>
      <c r="D2250"/>
      <c r="E2250"/>
      <c r="F2250"/>
      <c r="G2250"/>
      <c r="H2250"/>
    </row>
    <row r="2251" spans="3:8" x14ac:dyDescent="0.2">
      <c r="C2251"/>
      <c r="D2251"/>
      <c r="E2251"/>
      <c r="F2251"/>
      <c r="G2251"/>
      <c r="H2251"/>
    </row>
    <row r="2252" spans="3:8" x14ac:dyDescent="0.2">
      <c r="C2252"/>
      <c r="D2252"/>
      <c r="E2252"/>
      <c r="F2252"/>
      <c r="G2252"/>
      <c r="H2252"/>
    </row>
    <row r="2253" spans="3:8" x14ac:dyDescent="0.2">
      <c r="C2253"/>
      <c r="D2253"/>
      <c r="E2253"/>
      <c r="F2253"/>
      <c r="G2253"/>
      <c r="H2253"/>
    </row>
    <row r="2254" spans="3:8" x14ac:dyDescent="0.2">
      <c r="C2254"/>
      <c r="D2254"/>
      <c r="E2254"/>
      <c r="F2254"/>
      <c r="G2254"/>
      <c r="H2254"/>
    </row>
    <row r="2255" spans="3:8" x14ac:dyDescent="0.2">
      <c r="C2255"/>
      <c r="D2255"/>
      <c r="E2255"/>
      <c r="F2255"/>
      <c r="G2255"/>
      <c r="H2255"/>
    </row>
    <row r="2256" spans="3:8" x14ac:dyDescent="0.2">
      <c r="C2256"/>
      <c r="D2256"/>
      <c r="E2256"/>
      <c r="F2256"/>
      <c r="G2256"/>
      <c r="H2256"/>
    </row>
    <row r="2257" spans="3:8" x14ac:dyDescent="0.2">
      <c r="C2257"/>
      <c r="D2257"/>
      <c r="E2257"/>
      <c r="F2257"/>
      <c r="G2257"/>
      <c r="H2257"/>
    </row>
    <row r="2258" spans="3:8" x14ac:dyDescent="0.2">
      <c r="C2258"/>
      <c r="D2258"/>
      <c r="E2258"/>
      <c r="F2258"/>
      <c r="G2258"/>
      <c r="H2258"/>
    </row>
    <row r="2259" spans="3:8" x14ac:dyDescent="0.2">
      <c r="C2259"/>
      <c r="D2259"/>
      <c r="E2259"/>
      <c r="F2259"/>
      <c r="G2259"/>
      <c r="H2259"/>
    </row>
    <row r="2260" spans="3:8" x14ac:dyDescent="0.2">
      <c r="C2260"/>
      <c r="D2260"/>
      <c r="E2260"/>
      <c r="F2260"/>
      <c r="G2260"/>
      <c r="H2260"/>
    </row>
    <row r="2261" spans="3:8" x14ac:dyDescent="0.2">
      <c r="C2261"/>
      <c r="D2261"/>
      <c r="E2261"/>
      <c r="F2261"/>
      <c r="G2261"/>
      <c r="H2261"/>
    </row>
    <row r="2262" spans="3:8" x14ac:dyDescent="0.2">
      <c r="C2262"/>
      <c r="D2262"/>
      <c r="E2262"/>
      <c r="F2262"/>
      <c r="G2262"/>
      <c r="H2262"/>
    </row>
    <row r="2263" spans="3:8" x14ac:dyDescent="0.2">
      <c r="C2263"/>
      <c r="D2263"/>
      <c r="E2263"/>
      <c r="F2263"/>
      <c r="G2263"/>
      <c r="H2263"/>
    </row>
    <row r="2264" spans="3:8" x14ac:dyDescent="0.2">
      <c r="C2264"/>
      <c r="D2264"/>
      <c r="E2264"/>
      <c r="F2264"/>
      <c r="G2264"/>
      <c r="H2264"/>
    </row>
    <row r="2265" spans="3:8" x14ac:dyDescent="0.2">
      <c r="C2265"/>
      <c r="D2265"/>
      <c r="E2265"/>
      <c r="F2265"/>
      <c r="G2265"/>
      <c r="H2265"/>
    </row>
    <row r="2266" spans="3:8" x14ac:dyDescent="0.2">
      <c r="C2266"/>
      <c r="D2266"/>
      <c r="E2266"/>
      <c r="F2266"/>
      <c r="G2266"/>
      <c r="H2266"/>
    </row>
    <row r="2267" spans="3:8" x14ac:dyDescent="0.2">
      <c r="C2267"/>
      <c r="D2267"/>
      <c r="E2267"/>
      <c r="F2267"/>
      <c r="G2267"/>
      <c r="H2267"/>
    </row>
    <row r="2268" spans="3:8" x14ac:dyDescent="0.2">
      <c r="C2268"/>
      <c r="D2268"/>
      <c r="E2268"/>
      <c r="F2268"/>
      <c r="G2268"/>
      <c r="H2268"/>
    </row>
    <row r="2269" spans="3:8" x14ac:dyDescent="0.2">
      <c r="C2269"/>
      <c r="D2269"/>
      <c r="E2269"/>
      <c r="F2269"/>
      <c r="G2269"/>
      <c r="H2269"/>
    </row>
    <row r="2270" spans="3:8" x14ac:dyDescent="0.2">
      <c r="C2270"/>
      <c r="D2270"/>
      <c r="E2270"/>
      <c r="F2270"/>
      <c r="G2270"/>
      <c r="H2270"/>
    </row>
    <row r="2271" spans="3:8" x14ac:dyDescent="0.2">
      <c r="C2271"/>
      <c r="D2271"/>
      <c r="E2271"/>
      <c r="F2271"/>
      <c r="G2271"/>
      <c r="H2271"/>
    </row>
    <row r="2272" spans="3:8" x14ac:dyDescent="0.2">
      <c r="C2272"/>
      <c r="D2272"/>
      <c r="E2272"/>
      <c r="F2272"/>
      <c r="G2272"/>
      <c r="H2272"/>
    </row>
    <row r="2273" spans="3:8" x14ac:dyDescent="0.2">
      <c r="C2273"/>
      <c r="D2273"/>
      <c r="E2273"/>
      <c r="F2273"/>
      <c r="G2273"/>
      <c r="H2273"/>
    </row>
    <row r="2274" spans="3:8" x14ac:dyDescent="0.2">
      <c r="C2274"/>
      <c r="D2274"/>
      <c r="E2274"/>
      <c r="F2274"/>
      <c r="G2274"/>
      <c r="H2274"/>
    </row>
    <row r="2275" spans="3:8" x14ac:dyDescent="0.2">
      <c r="C2275"/>
      <c r="D2275"/>
      <c r="E2275"/>
      <c r="F2275"/>
      <c r="G2275"/>
      <c r="H2275"/>
    </row>
    <row r="2276" spans="3:8" x14ac:dyDescent="0.2">
      <c r="C2276"/>
      <c r="D2276"/>
      <c r="E2276"/>
      <c r="F2276"/>
      <c r="G2276"/>
      <c r="H2276"/>
    </row>
    <row r="2277" spans="3:8" x14ac:dyDescent="0.2">
      <c r="C2277"/>
      <c r="D2277"/>
      <c r="E2277"/>
      <c r="F2277"/>
      <c r="G2277"/>
      <c r="H2277"/>
    </row>
    <row r="2278" spans="3:8" x14ac:dyDescent="0.2">
      <c r="C2278"/>
      <c r="D2278"/>
      <c r="E2278"/>
      <c r="F2278"/>
      <c r="G2278"/>
      <c r="H2278"/>
    </row>
    <row r="2279" spans="3:8" x14ac:dyDescent="0.2">
      <c r="C2279"/>
      <c r="D2279"/>
      <c r="E2279"/>
      <c r="F2279"/>
      <c r="G2279"/>
      <c r="H2279"/>
    </row>
    <row r="2280" spans="3:8" x14ac:dyDescent="0.2">
      <c r="C2280"/>
      <c r="D2280"/>
      <c r="E2280"/>
      <c r="F2280"/>
      <c r="G2280"/>
      <c r="H2280"/>
    </row>
    <row r="2281" spans="3:8" x14ac:dyDescent="0.2">
      <c r="C2281"/>
      <c r="D2281"/>
      <c r="E2281"/>
      <c r="F2281"/>
      <c r="G2281"/>
      <c r="H2281"/>
    </row>
    <row r="2282" spans="3:8" x14ac:dyDescent="0.2">
      <c r="C2282"/>
      <c r="D2282"/>
      <c r="E2282"/>
      <c r="F2282"/>
      <c r="G2282"/>
      <c r="H2282"/>
    </row>
    <row r="2283" spans="3:8" x14ac:dyDescent="0.2">
      <c r="C2283"/>
      <c r="D2283"/>
      <c r="E2283"/>
      <c r="F2283"/>
      <c r="G2283"/>
      <c r="H2283"/>
    </row>
    <row r="2284" spans="3:8" x14ac:dyDescent="0.2">
      <c r="C2284"/>
      <c r="D2284"/>
      <c r="E2284"/>
      <c r="F2284"/>
      <c r="G2284"/>
      <c r="H2284"/>
    </row>
    <row r="2285" spans="3:8" x14ac:dyDescent="0.2">
      <c r="C2285"/>
      <c r="D2285"/>
      <c r="E2285"/>
      <c r="F2285"/>
      <c r="G2285"/>
      <c r="H2285"/>
    </row>
    <row r="2286" spans="3:8" x14ac:dyDescent="0.2">
      <c r="C2286"/>
      <c r="D2286"/>
      <c r="E2286"/>
      <c r="F2286"/>
      <c r="G2286"/>
      <c r="H2286"/>
    </row>
    <row r="2287" spans="3:8" x14ac:dyDescent="0.2">
      <c r="C2287"/>
      <c r="D2287"/>
      <c r="E2287"/>
      <c r="F2287"/>
      <c r="G2287"/>
      <c r="H2287"/>
    </row>
    <row r="2288" spans="3:8" x14ac:dyDescent="0.2">
      <c r="C2288"/>
      <c r="D2288"/>
      <c r="E2288"/>
      <c r="F2288"/>
      <c r="G2288"/>
      <c r="H2288"/>
    </row>
    <row r="2289" spans="3:8" x14ac:dyDescent="0.2">
      <c r="C2289"/>
      <c r="D2289"/>
      <c r="E2289"/>
      <c r="F2289"/>
      <c r="G2289"/>
      <c r="H2289"/>
    </row>
    <row r="2290" spans="3:8" x14ac:dyDescent="0.2">
      <c r="C2290"/>
      <c r="D2290"/>
      <c r="E2290"/>
      <c r="F2290"/>
      <c r="G2290"/>
      <c r="H2290"/>
    </row>
    <row r="2291" spans="3:8" x14ac:dyDescent="0.2">
      <c r="C2291"/>
      <c r="D2291"/>
      <c r="E2291"/>
      <c r="F2291"/>
      <c r="G2291"/>
      <c r="H2291"/>
    </row>
    <row r="2292" spans="3:8" x14ac:dyDescent="0.2">
      <c r="C2292"/>
      <c r="D2292"/>
      <c r="E2292"/>
      <c r="F2292"/>
      <c r="G2292"/>
      <c r="H2292"/>
    </row>
    <row r="2293" spans="3:8" x14ac:dyDescent="0.2">
      <c r="C2293"/>
      <c r="D2293"/>
      <c r="E2293"/>
      <c r="F2293"/>
      <c r="G2293"/>
      <c r="H2293"/>
    </row>
    <row r="2294" spans="3:8" x14ac:dyDescent="0.2">
      <c r="C2294"/>
      <c r="D2294"/>
      <c r="E2294"/>
      <c r="F2294"/>
      <c r="G2294"/>
      <c r="H2294"/>
    </row>
    <row r="2295" spans="3:8" x14ac:dyDescent="0.2">
      <c r="C2295"/>
      <c r="D2295"/>
      <c r="E2295"/>
      <c r="F2295"/>
      <c r="G2295"/>
      <c r="H2295"/>
    </row>
    <row r="2296" spans="3:8" x14ac:dyDescent="0.2">
      <c r="C2296"/>
      <c r="D2296"/>
      <c r="E2296"/>
      <c r="F2296"/>
      <c r="G2296"/>
      <c r="H2296"/>
    </row>
    <row r="2297" spans="3:8" x14ac:dyDescent="0.2">
      <c r="C2297"/>
      <c r="D2297"/>
      <c r="E2297"/>
      <c r="F2297"/>
      <c r="G2297"/>
      <c r="H2297"/>
    </row>
    <row r="2298" spans="3:8" x14ac:dyDescent="0.2">
      <c r="C2298"/>
      <c r="D2298"/>
      <c r="E2298"/>
      <c r="F2298"/>
      <c r="G2298"/>
      <c r="H2298"/>
    </row>
    <row r="2299" spans="3:8" x14ac:dyDescent="0.2">
      <c r="C2299"/>
      <c r="D2299"/>
      <c r="E2299"/>
      <c r="F2299"/>
      <c r="G2299"/>
      <c r="H2299"/>
    </row>
    <row r="2300" spans="3:8" x14ac:dyDescent="0.2">
      <c r="C2300"/>
      <c r="D2300"/>
      <c r="E2300"/>
      <c r="F2300"/>
      <c r="G2300"/>
      <c r="H2300"/>
    </row>
    <row r="2301" spans="3:8" x14ac:dyDescent="0.2">
      <c r="C2301"/>
      <c r="D2301"/>
      <c r="E2301"/>
      <c r="F2301"/>
      <c r="G2301"/>
      <c r="H2301"/>
    </row>
    <row r="2302" spans="3:8" x14ac:dyDescent="0.2">
      <c r="C2302"/>
      <c r="D2302"/>
      <c r="E2302"/>
      <c r="F2302"/>
      <c r="G2302"/>
      <c r="H2302"/>
    </row>
    <row r="2303" spans="3:8" x14ac:dyDescent="0.2">
      <c r="C2303"/>
      <c r="D2303"/>
      <c r="E2303"/>
      <c r="F2303"/>
      <c r="G2303"/>
      <c r="H2303"/>
    </row>
    <row r="2304" spans="3:8" x14ac:dyDescent="0.2">
      <c r="C2304"/>
      <c r="D2304"/>
      <c r="E2304"/>
      <c r="F2304"/>
      <c r="G2304"/>
      <c r="H2304"/>
    </row>
    <row r="2305" spans="3:8" x14ac:dyDescent="0.2">
      <c r="C2305"/>
      <c r="D2305"/>
      <c r="E2305"/>
      <c r="F2305"/>
      <c r="G2305"/>
      <c r="H2305"/>
    </row>
    <row r="2306" spans="3:8" x14ac:dyDescent="0.2">
      <c r="C2306"/>
      <c r="D2306"/>
      <c r="E2306"/>
      <c r="F2306"/>
      <c r="G2306"/>
      <c r="H2306"/>
    </row>
    <row r="2307" spans="3:8" x14ac:dyDescent="0.2">
      <c r="C2307"/>
      <c r="D2307"/>
      <c r="E2307"/>
      <c r="F2307"/>
      <c r="G2307"/>
      <c r="H2307"/>
    </row>
    <row r="2308" spans="3:8" x14ac:dyDescent="0.2">
      <c r="C2308"/>
      <c r="D2308"/>
      <c r="E2308"/>
      <c r="F2308"/>
      <c r="G2308"/>
      <c r="H2308"/>
    </row>
    <row r="2309" spans="3:8" x14ac:dyDescent="0.2">
      <c r="C2309"/>
      <c r="D2309"/>
      <c r="E2309"/>
      <c r="F2309"/>
      <c r="G2309"/>
      <c r="H2309"/>
    </row>
    <row r="2310" spans="3:8" x14ac:dyDescent="0.2">
      <c r="C2310"/>
      <c r="D2310"/>
      <c r="E2310"/>
      <c r="F2310"/>
      <c r="G2310"/>
      <c r="H2310"/>
    </row>
    <row r="2311" spans="3:8" x14ac:dyDescent="0.2">
      <c r="C2311"/>
      <c r="D2311"/>
      <c r="E2311"/>
      <c r="F2311"/>
      <c r="G2311"/>
      <c r="H2311"/>
    </row>
    <row r="2312" spans="3:8" x14ac:dyDescent="0.2">
      <c r="C2312"/>
      <c r="D2312"/>
      <c r="E2312"/>
      <c r="F2312"/>
      <c r="G2312"/>
      <c r="H2312"/>
    </row>
    <row r="2313" spans="3:8" x14ac:dyDescent="0.2">
      <c r="C2313"/>
      <c r="D2313"/>
      <c r="E2313"/>
      <c r="F2313"/>
      <c r="G2313"/>
      <c r="H2313"/>
    </row>
    <row r="2314" spans="3:8" x14ac:dyDescent="0.2">
      <c r="C2314"/>
      <c r="D2314"/>
      <c r="E2314"/>
      <c r="F2314"/>
      <c r="G2314"/>
      <c r="H2314"/>
    </row>
    <row r="2315" spans="3:8" x14ac:dyDescent="0.2">
      <c r="C2315"/>
      <c r="D2315"/>
      <c r="E2315"/>
      <c r="F2315"/>
      <c r="G2315"/>
      <c r="H2315"/>
    </row>
    <row r="2316" spans="3:8" x14ac:dyDescent="0.2">
      <c r="C2316"/>
      <c r="D2316"/>
      <c r="E2316"/>
      <c r="F2316"/>
      <c r="G2316"/>
      <c r="H2316"/>
    </row>
    <row r="2317" spans="3:8" x14ac:dyDescent="0.2">
      <c r="C2317"/>
      <c r="D2317"/>
      <c r="E2317"/>
      <c r="F2317"/>
      <c r="G2317"/>
      <c r="H2317"/>
    </row>
    <row r="2318" spans="3:8" x14ac:dyDescent="0.2">
      <c r="C2318"/>
      <c r="D2318"/>
      <c r="E2318"/>
      <c r="F2318"/>
      <c r="G2318"/>
      <c r="H2318"/>
    </row>
    <row r="2319" spans="3:8" x14ac:dyDescent="0.2">
      <c r="C2319"/>
      <c r="D2319"/>
      <c r="E2319"/>
      <c r="F2319"/>
      <c r="G2319"/>
      <c r="H2319"/>
    </row>
    <row r="2320" spans="3:8" x14ac:dyDescent="0.2">
      <c r="C2320"/>
      <c r="D2320"/>
      <c r="E2320"/>
      <c r="F2320"/>
      <c r="G2320"/>
      <c r="H2320"/>
    </row>
    <row r="2321" spans="3:8" x14ac:dyDescent="0.2">
      <c r="C2321"/>
      <c r="D2321"/>
      <c r="E2321"/>
      <c r="F2321"/>
      <c r="G2321"/>
      <c r="H2321"/>
    </row>
    <row r="2322" spans="3:8" x14ac:dyDescent="0.2">
      <c r="C2322"/>
      <c r="D2322"/>
      <c r="E2322"/>
      <c r="F2322"/>
      <c r="G2322"/>
      <c r="H2322"/>
    </row>
  </sheetData>
  <sheetProtection algorithmName="SHA-512" hashValue="nNM5oFPSNdTRHcdSKUMIHOF0fYnH9qtRbqX3thTSPqie+2ysaCYuqmcSvoGqsNGCuUZa1jGAzwb6n7+dnLEcAQ==" saltValue="O0Jkp+sagabSVbgeTc0ocw==" spinCount="100000" sheet="1" objects="1" scenarios="1"/>
  <mergeCells count="23">
    <mergeCell ref="A50:I51"/>
    <mergeCell ref="A45:A49"/>
    <mergeCell ref="A52:A61"/>
    <mergeCell ref="D15:D16"/>
    <mergeCell ref="E15:E16"/>
    <mergeCell ref="F15:F16"/>
    <mergeCell ref="G15:G16"/>
    <mergeCell ref="H15:H16"/>
    <mergeCell ref="A17:I18"/>
    <mergeCell ref="A31:I32"/>
    <mergeCell ref="A37:I38"/>
    <mergeCell ref="A43:I44"/>
    <mergeCell ref="A19:A30"/>
    <mergeCell ref="A33:A36"/>
    <mergeCell ref="A39:A42"/>
    <mergeCell ref="A1:I12"/>
    <mergeCell ref="A13:I13"/>
    <mergeCell ref="A14:E14"/>
    <mergeCell ref="A15:A16"/>
    <mergeCell ref="B15:B16"/>
    <mergeCell ref="C15:C16"/>
    <mergeCell ref="G14:H14"/>
    <mergeCell ref="I15:I16"/>
  </mergeCells>
  <dataValidations disablePrompts="1" count="2">
    <dataValidation type="whole" operator="greaterThanOrEqual" allowBlank="1" showInputMessage="1" showErrorMessage="1" errorTitle="отпускается в бухтах" error="необходимо ввести число кратное 30" promptTitle="отпускается бухтами" prompt="необходимо ввести число кратное 30" sqref="H56:H61" xr:uid="{00000000-0002-0000-0100-000000000000}">
      <formula1>30</formula1>
    </dataValidation>
    <dataValidation type="whole" operator="greaterThanOrEqual" allowBlank="1" showInputMessage="1" showErrorMessage="1" errorTitle="отпускается бухтами" error="необходимо ввести число кратное 50" promptTitle="отпускается бухтами" prompt="необходимо ввести число кратное 50" sqref="H52:H55" xr:uid="{00000000-0002-0000-0100-000001000000}">
      <formula1>50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2456"/>
  <sheetViews>
    <sheetView view="pageBreakPreview" topLeftCell="A4" zoomScale="90" zoomScaleNormal="85" zoomScaleSheetLayoutView="90" workbookViewId="0">
      <pane ySplit="4" topLeftCell="A8" activePane="bottomLeft" state="frozen"/>
      <selection activeCell="A4" sqref="A4"/>
      <selection pane="bottomLeft" activeCell="A4" sqref="A3:XFD4"/>
    </sheetView>
  </sheetViews>
  <sheetFormatPr defaultColWidth="9.140625" defaultRowHeight="12.75" x14ac:dyDescent="0.2"/>
  <cols>
    <col min="1" max="1" width="24.28515625" customWidth="1"/>
    <col min="2" max="2" width="12.140625" style="2" customWidth="1"/>
    <col min="3" max="3" width="70.140625" style="208" customWidth="1"/>
    <col min="4" max="4" width="8.140625" style="16" customWidth="1"/>
    <col min="5" max="5" width="6.140625" style="16" customWidth="1"/>
    <col min="6" max="6" width="11.85546875" style="3" customWidth="1"/>
    <col min="7" max="7" width="10.140625" style="3" customWidth="1"/>
    <col min="8" max="8" width="6.7109375" customWidth="1"/>
    <col min="9" max="9" width="21" style="3" customWidth="1"/>
    <col min="10" max="10" width="8.140625" style="3" hidden="1" customWidth="1"/>
    <col min="11" max="11" width="8.140625" style="3" customWidth="1"/>
  </cols>
  <sheetData>
    <row r="1" spans="1:11" ht="122.25" customHeight="1" x14ac:dyDescent="0.2"/>
    <row r="2" spans="1:11" s="1005" customFormat="1" ht="24" customHeight="1" x14ac:dyDescent="0.25">
      <c r="A2" s="1007" t="s">
        <v>781</v>
      </c>
      <c r="B2" s="1007"/>
      <c r="C2" s="1007"/>
      <c r="E2" s="1008"/>
    </row>
    <row r="3" spans="1:11" ht="1.9" customHeight="1" x14ac:dyDescent="0.2"/>
    <row r="4" spans="1:11" ht="1.5" customHeight="1" x14ac:dyDescent="0.2"/>
    <row r="5" spans="1:11" ht="50.25" customHeight="1" x14ac:dyDescent="0.2">
      <c r="A5" s="900" t="s">
        <v>479</v>
      </c>
      <c r="B5" s="899"/>
      <c r="C5" s="899"/>
      <c r="D5" s="899"/>
      <c r="E5" s="895"/>
      <c r="F5" s="1029"/>
      <c r="G5" s="291" t="s">
        <v>260</v>
      </c>
      <c r="H5" s="901"/>
      <c r="I5" s="902">
        <f>SUM(I9:I196)</f>
        <v>0</v>
      </c>
      <c r="J5"/>
      <c r="K5"/>
    </row>
    <row r="6" spans="1:11" ht="15.75" hidden="1" customHeight="1" x14ac:dyDescent="0.2">
      <c r="H6" s="371"/>
      <c r="I6" s="334"/>
      <c r="J6" s="334"/>
      <c r="K6" s="334"/>
    </row>
    <row r="7" spans="1:11" ht="40.5" customHeight="1" x14ac:dyDescent="0.2">
      <c r="A7" s="360" t="s">
        <v>34</v>
      </c>
      <c r="B7" s="361" t="s">
        <v>1</v>
      </c>
      <c r="C7" s="362" t="s">
        <v>0</v>
      </c>
      <c r="D7" s="903" t="s">
        <v>474</v>
      </c>
      <c r="E7" s="932"/>
      <c r="F7" s="903" t="s">
        <v>179</v>
      </c>
      <c r="G7" s="905" t="s">
        <v>257</v>
      </c>
      <c r="H7" s="907" t="s">
        <v>275</v>
      </c>
      <c r="I7" s="909" t="s">
        <v>259</v>
      </c>
      <c r="J7" s="334"/>
      <c r="K7" s="334"/>
    </row>
    <row r="8" spans="1:11" ht="33.6" customHeight="1" x14ac:dyDescent="0.2">
      <c r="A8" s="1297" t="s">
        <v>473</v>
      </c>
      <c r="B8" s="1298"/>
      <c r="C8" s="1299"/>
      <c r="D8" s="904"/>
      <c r="E8" s="933"/>
      <c r="F8" s="904"/>
      <c r="G8" s="906"/>
      <c r="H8" s="908"/>
      <c r="I8" s="910"/>
      <c r="J8" s="7"/>
      <c r="K8" s="7"/>
    </row>
    <row r="9" spans="1:11" ht="16.5" customHeight="1" x14ac:dyDescent="0.2">
      <c r="A9" s="393"/>
      <c r="B9" s="63">
        <v>4010</v>
      </c>
      <c r="C9" s="38" t="s">
        <v>368</v>
      </c>
      <c r="D9" s="43" t="s">
        <v>289</v>
      </c>
      <c r="E9" s="305">
        <v>20</v>
      </c>
      <c r="F9" s="39">
        <f>VLOOKUP(B9,Лист1!A:B,2,)</f>
        <v>96.41</v>
      </c>
      <c r="G9" s="631">
        <f t="shared" ref="G9:G18" si="0">F9-(F9/100)*$F$5</f>
        <v>96.41</v>
      </c>
      <c r="H9" s="1030"/>
      <c r="I9" s="627">
        <f t="shared" ref="I9:I18" si="1">G9*H9</f>
        <v>0</v>
      </c>
    </row>
    <row r="10" spans="1:11" ht="16.5" customHeight="1" x14ac:dyDescent="0.2">
      <c r="A10" s="394"/>
      <c r="B10" s="43">
        <v>4011</v>
      </c>
      <c r="C10" s="38" t="s">
        <v>593</v>
      </c>
      <c r="D10" s="43" t="s">
        <v>289</v>
      </c>
      <c r="E10" s="309">
        <v>20</v>
      </c>
      <c r="F10" s="39">
        <f>VLOOKUP(B10,Лист1!A:B,2,)</f>
        <v>74.98</v>
      </c>
      <c r="G10" s="421">
        <f t="shared" si="0"/>
        <v>74.98</v>
      </c>
      <c r="H10" s="1023"/>
      <c r="I10" s="627">
        <f t="shared" si="1"/>
        <v>0</v>
      </c>
    </row>
    <row r="11" spans="1:11" ht="16.5" customHeight="1" x14ac:dyDescent="0.2">
      <c r="A11" s="394"/>
      <c r="B11" s="43">
        <v>4020</v>
      </c>
      <c r="C11" s="38" t="s">
        <v>367</v>
      </c>
      <c r="D11" s="43" t="s">
        <v>289</v>
      </c>
      <c r="E11" s="309">
        <v>20</v>
      </c>
      <c r="F11" s="39">
        <f>VLOOKUP(B11,Лист1!A:B,2,)</f>
        <v>136.68</v>
      </c>
      <c r="G11" s="421">
        <f t="shared" si="0"/>
        <v>136.68</v>
      </c>
      <c r="H11" s="1023"/>
      <c r="I11" s="638">
        <f t="shared" si="1"/>
        <v>0</v>
      </c>
    </row>
    <row r="12" spans="1:11" ht="16.5" customHeight="1" x14ac:dyDescent="0.2">
      <c r="A12" s="394"/>
      <c r="B12" s="43">
        <v>4021</v>
      </c>
      <c r="C12" s="38" t="s">
        <v>594</v>
      </c>
      <c r="D12" s="43" t="s">
        <v>289</v>
      </c>
      <c r="E12" s="309">
        <v>20</v>
      </c>
      <c r="F12" s="39">
        <f>VLOOKUP(B12,Лист1!A:B,2,)</f>
        <v>109.49</v>
      </c>
      <c r="G12" s="421">
        <f t="shared" si="0"/>
        <v>109.49</v>
      </c>
      <c r="H12" s="1023"/>
      <c r="I12" s="627">
        <f t="shared" si="1"/>
        <v>0</v>
      </c>
    </row>
    <row r="13" spans="1:11" ht="16.5" customHeight="1" x14ac:dyDescent="0.2">
      <c r="A13" s="394"/>
      <c r="B13" s="63">
        <v>4048</v>
      </c>
      <c r="C13" s="38" t="s">
        <v>472</v>
      </c>
      <c r="D13" s="43" t="s">
        <v>289</v>
      </c>
      <c r="E13" s="305">
        <v>20</v>
      </c>
      <c r="F13" s="39">
        <f>VLOOKUP(B13,Лист1!A:B,2,)</f>
        <v>130.91</v>
      </c>
      <c r="G13" s="631">
        <f t="shared" si="0"/>
        <v>130.91</v>
      </c>
      <c r="H13" s="1030"/>
      <c r="I13" s="627">
        <f t="shared" si="1"/>
        <v>0</v>
      </c>
    </row>
    <row r="14" spans="1:11" ht="16.5" customHeight="1" x14ac:dyDescent="0.2">
      <c r="A14" s="394"/>
      <c r="B14" s="43">
        <v>4030</v>
      </c>
      <c r="C14" s="38" t="s">
        <v>366</v>
      </c>
      <c r="D14" s="43" t="s">
        <v>289</v>
      </c>
      <c r="E14" s="305">
        <v>20</v>
      </c>
      <c r="F14" s="39">
        <f>VLOOKUP(B14,Лист1!A:B,2,)</f>
        <v>200.75</v>
      </c>
      <c r="G14" s="421">
        <f t="shared" si="0"/>
        <v>200.75</v>
      </c>
      <c r="H14" s="1030"/>
      <c r="I14" s="627">
        <f t="shared" si="1"/>
        <v>0</v>
      </c>
    </row>
    <row r="15" spans="1:11" ht="16.5" customHeight="1" x14ac:dyDescent="0.2">
      <c r="A15" s="394"/>
      <c r="B15" s="41">
        <v>4040</v>
      </c>
      <c r="C15" s="107" t="s">
        <v>471</v>
      </c>
      <c r="D15" s="46" t="s">
        <v>289</v>
      </c>
      <c r="E15" s="308">
        <v>20</v>
      </c>
      <c r="F15" s="39">
        <f>VLOOKUP(B15,Лист1!A:B,2,)</f>
        <v>456.83</v>
      </c>
      <c r="G15" s="633">
        <f t="shared" si="0"/>
        <v>456.83</v>
      </c>
      <c r="H15" s="1031"/>
      <c r="I15" s="629">
        <f t="shared" si="1"/>
        <v>0</v>
      </c>
    </row>
    <row r="16" spans="1:11" ht="16.5" customHeight="1" x14ac:dyDescent="0.2">
      <c r="A16" s="394"/>
      <c r="B16" s="43">
        <v>4050</v>
      </c>
      <c r="C16" s="38" t="s">
        <v>470</v>
      </c>
      <c r="D16" s="43" t="s">
        <v>289</v>
      </c>
      <c r="E16" s="305">
        <v>5</v>
      </c>
      <c r="F16" s="39">
        <f>VLOOKUP(B16,Лист1!A:B,2,)</f>
        <v>828.41</v>
      </c>
      <c r="G16" s="631">
        <f t="shared" si="0"/>
        <v>828.41</v>
      </c>
      <c r="H16" s="1030"/>
      <c r="I16" s="627">
        <f t="shared" si="1"/>
        <v>0</v>
      </c>
    </row>
    <row r="17" spans="1:12" ht="16.5" customHeight="1" x14ac:dyDescent="0.2">
      <c r="A17" s="394"/>
      <c r="B17" s="43">
        <v>4060</v>
      </c>
      <c r="C17" s="38" t="s">
        <v>469</v>
      </c>
      <c r="D17" s="43" t="s">
        <v>289</v>
      </c>
      <c r="E17" s="305">
        <v>1</v>
      </c>
      <c r="F17" s="39">
        <f>VLOOKUP(B17,Лист1!A:B,2,)</f>
        <v>2142.6999999999998</v>
      </c>
      <c r="G17" s="631">
        <f t="shared" si="0"/>
        <v>2142.6999999999998</v>
      </c>
      <c r="H17" s="1030"/>
      <c r="I17" s="627">
        <f t="shared" si="1"/>
        <v>0</v>
      </c>
    </row>
    <row r="18" spans="1:12" ht="16.5" customHeight="1" x14ac:dyDescent="0.2">
      <c r="A18" s="394"/>
      <c r="B18" s="116">
        <v>4070</v>
      </c>
      <c r="C18" s="336" t="s">
        <v>468</v>
      </c>
      <c r="D18" s="337" t="s">
        <v>289</v>
      </c>
      <c r="E18" s="311">
        <v>1</v>
      </c>
      <c r="F18" s="39">
        <f>VLOOKUP(B18,Лист1!A:B,2,)</f>
        <v>2558.71</v>
      </c>
      <c r="G18" s="632">
        <f t="shared" si="0"/>
        <v>2558.71</v>
      </c>
      <c r="H18" s="1032"/>
      <c r="I18" s="628">
        <f t="shared" si="1"/>
        <v>0</v>
      </c>
    </row>
    <row r="19" spans="1:12" ht="16.149999999999999" customHeight="1" x14ac:dyDescent="0.2">
      <c r="A19" s="415"/>
      <c r="B19" s="389"/>
      <c r="C19" s="862"/>
      <c r="D19" s="389"/>
      <c r="E19" s="388"/>
      <c r="F19" s="412"/>
      <c r="G19" s="331"/>
      <c r="H19" s="380"/>
      <c r="I19" s="895"/>
    </row>
    <row r="20" spans="1:12" ht="16.5" customHeight="1" x14ac:dyDescent="0.2">
      <c r="A20" s="399"/>
      <c r="B20" s="46">
        <v>4110</v>
      </c>
      <c r="C20" s="100" t="s">
        <v>365</v>
      </c>
      <c r="D20" s="46" t="s">
        <v>289</v>
      </c>
      <c r="E20" s="308">
        <v>10</v>
      </c>
      <c r="F20" s="39">
        <f>VLOOKUP(B20,Лист1!A:B,2,)</f>
        <v>344</v>
      </c>
      <c r="G20" s="633">
        <f t="shared" ref="G20:G26" si="2">F20-(F20/100)*$F$5</f>
        <v>344</v>
      </c>
      <c r="H20" s="1031"/>
      <c r="I20" s="629">
        <f t="shared" ref="I20:I26" si="3">G20*H20</f>
        <v>0</v>
      </c>
    </row>
    <row r="21" spans="1:12" ht="16.5" customHeight="1" x14ac:dyDescent="0.2">
      <c r="A21" s="394"/>
      <c r="B21" s="43">
        <v>4120</v>
      </c>
      <c r="C21" s="99" t="s">
        <v>364</v>
      </c>
      <c r="D21" s="337" t="s">
        <v>289</v>
      </c>
      <c r="E21" s="311">
        <v>10</v>
      </c>
      <c r="F21" s="39">
        <f>VLOOKUP(B21,Лист1!A:B,2,)</f>
        <v>436.5</v>
      </c>
      <c r="G21" s="632">
        <f t="shared" si="2"/>
        <v>436.5</v>
      </c>
      <c r="H21" s="1032"/>
      <c r="I21" s="628">
        <f t="shared" si="3"/>
        <v>0</v>
      </c>
    </row>
    <row r="22" spans="1:12" ht="16.5" customHeight="1" x14ac:dyDescent="0.2">
      <c r="A22" s="394"/>
      <c r="B22" s="337">
        <v>4121</v>
      </c>
      <c r="C22" s="100" t="s">
        <v>363</v>
      </c>
      <c r="D22" s="43" t="s">
        <v>289</v>
      </c>
      <c r="E22" s="305">
        <v>10</v>
      </c>
      <c r="F22" s="39">
        <f>VLOOKUP(B22,Лист1!A:B,2,)</f>
        <v>572.70000000000005</v>
      </c>
      <c r="G22" s="631">
        <f t="shared" si="2"/>
        <v>572.70000000000005</v>
      </c>
      <c r="H22" s="1030"/>
      <c r="I22" s="627">
        <f t="shared" si="3"/>
        <v>0</v>
      </c>
    </row>
    <row r="23" spans="1:12" ht="16.5" customHeight="1" x14ac:dyDescent="0.2">
      <c r="A23" s="394"/>
      <c r="B23" s="43">
        <v>4131</v>
      </c>
      <c r="C23" s="99" t="s">
        <v>467</v>
      </c>
      <c r="D23" s="337" t="s">
        <v>289</v>
      </c>
      <c r="E23" s="547">
        <v>10</v>
      </c>
      <c r="F23" s="39">
        <f>VLOOKUP(B23,Лист1!A:B,2,)</f>
        <v>608.9</v>
      </c>
      <c r="G23" s="632">
        <f t="shared" si="2"/>
        <v>608.9</v>
      </c>
      <c r="H23" s="1032"/>
      <c r="I23" s="628">
        <f t="shared" si="3"/>
        <v>0</v>
      </c>
    </row>
    <row r="24" spans="1:12" ht="16.5" customHeight="1" x14ac:dyDescent="0.2">
      <c r="A24" s="394"/>
      <c r="B24" s="337">
        <v>4132</v>
      </c>
      <c r="C24" s="100" t="s">
        <v>466</v>
      </c>
      <c r="D24" s="43" t="s">
        <v>289</v>
      </c>
      <c r="E24" s="305">
        <v>10</v>
      </c>
      <c r="F24" s="39">
        <f>VLOOKUP(B24,Лист1!A:B,2,)</f>
        <v>1013.5</v>
      </c>
      <c r="G24" s="631">
        <f t="shared" si="2"/>
        <v>1013.5</v>
      </c>
      <c r="H24" s="1030"/>
      <c r="I24" s="627">
        <f t="shared" si="3"/>
        <v>0</v>
      </c>
    </row>
    <row r="25" spans="1:12" ht="16.5" customHeight="1" x14ac:dyDescent="0.2">
      <c r="A25" s="394"/>
      <c r="B25" s="43">
        <v>4141</v>
      </c>
      <c r="C25" s="99" t="s">
        <v>465</v>
      </c>
      <c r="D25" s="337" t="s">
        <v>289</v>
      </c>
      <c r="E25" s="311">
        <v>3</v>
      </c>
      <c r="F25" s="39">
        <f>VLOOKUP(B25,Лист1!A:B,2,)</f>
        <v>1366.6</v>
      </c>
      <c r="G25" s="632">
        <f t="shared" si="2"/>
        <v>1366.6</v>
      </c>
      <c r="H25" s="1032"/>
      <c r="I25" s="628">
        <f t="shared" si="3"/>
        <v>0</v>
      </c>
      <c r="L25" s="310"/>
    </row>
    <row r="26" spans="1:12" ht="16.5" customHeight="1" x14ac:dyDescent="0.2">
      <c r="A26" s="397"/>
      <c r="B26" s="147">
        <v>4142</v>
      </c>
      <c r="C26" s="140" t="s">
        <v>464</v>
      </c>
      <c r="D26" s="55" t="s">
        <v>289</v>
      </c>
      <c r="E26" s="544">
        <v>3</v>
      </c>
      <c r="F26" s="39">
        <f>VLOOKUP(B26,Лист1!A:B,2,)</f>
        <v>1236.5999999999999</v>
      </c>
      <c r="G26" s="430">
        <f t="shared" si="2"/>
        <v>1236.5999999999999</v>
      </c>
      <c r="H26" s="1033"/>
      <c r="I26" s="635">
        <f t="shared" si="3"/>
        <v>0</v>
      </c>
    </row>
    <row r="27" spans="1:12" ht="16.149999999999999" customHeight="1" x14ac:dyDescent="0.2">
      <c r="A27" s="415"/>
      <c r="B27" s="326"/>
      <c r="C27" s="325"/>
      <c r="D27" s="3"/>
      <c r="E27" s="324"/>
      <c r="F27" s="412"/>
      <c r="G27" s="40"/>
      <c r="H27" s="3"/>
      <c r="I27" s="753"/>
    </row>
    <row r="28" spans="1:12" ht="18" customHeight="1" x14ac:dyDescent="0.2">
      <c r="A28" s="398"/>
      <c r="B28" s="365">
        <v>4210</v>
      </c>
      <c r="C28" s="49" t="s">
        <v>361</v>
      </c>
      <c r="D28" s="342" t="s">
        <v>289</v>
      </c>
      <c r="E28" s="314">
        <v>10</v>
      </c>
      <c r="F28" s="39">
        <f>VLOOKUP(B28,Лист1!A:B,2,)</f>
        <v>340.7</v>
      </c>
      <c r="G28" s="623">
        <f t="shared" ref="G28:G38" si="4">F28-(F28/100)*$F$5</f>
        <v>340.7</v>
      </c>
      <c r="H28" s="1022"/>
      <c r="I28" s="637">
        <f t="shared" ref="I28:I38" si="5">G28*H28</f>
        <v>0</v>
      </c>
    </row>
    <row r="29" spans="1:12" ht="18" customHeight="1" x14ac:dyDescent="0.2">
      <c r="A29" s="394"/>
      <c r="B29" s="51">
        <v>4211</v>
      </c>
      <c r="C29" s="38" t="s">
        <v>463</v>
      </c>
      <c r="D29" s="43" t="s">
        <v>289</v>
      </c>
      <c r="E29" s="309">
        <v>10</v>
      </c>
      <c r="F29" s="39">
        <f>VLOOKUP(B29,Лист1!A:B,2,)</f>
        <v>407.8</v>
      </c>
      <c r="G29" s="421">
        <f t="shared" si="4"/>
        <v>407.8</v>
      </c>
      <c r="H29" s="1023"/>
      <c r="I29" s="638">
        <f t="shared" si="5"/>
        <v>0</v>
      </c>
    </row>
    <row r="30" spans="1:12" ht="18" customHeight="1" x14ac:dyDescent="0.2">
      <c r="A30" s="394"/>
      <c r="B30" s="3">
        <v>4220</v>
      </c>
      <c r="C30" s="336" t="s">
        <v>462</v>
      </c>
      <c r="D30" s="337" t="s">
        <v>289</v>
      </c>
      <c r="E30" s="312">
        <v>10</v>
      </c>
      <c r="F30" s="39">
        <f>VLOOKUP(B30,Лист1!A:B,2,)</f>
        <v>363.3</v>
      </c>
      <c r="G30" s="636">
        <f t="shared" si="4"/>
        <v>363.3</v>
      </c>
      <c r="H30" s="1034"/>
      <c r="I30" s="639">
        <f t="shared" si="5"/>
        <v>0</v>
      </c>
    </row>
    <row r="31" spans="1:12" ht="18" customHeight="1" x14ac:dyDescent="0.2">
      <c r="A31" s="394"/>
      <c r="B31" s="51">
        <v>4221</v>
      </c>
      <c r="C31" s="38" t="s">
        <v>461</v>
      </c>
      <c r="D31" s="43" t="s">
        <v>289</v>
      </c>
      <c r="E31" s="309">
        <v>10</v>
      </c>
      <c r="F31" s="39">
        <f>VLOOKUP(B31,Лист1!A:B,2,)</f>
        <v>444.3</v>
      </c>
      <c r="G31" s="421">
        <f t="shared" si="4"/>
        <v>444.3</v>
      </c>
      <c r="H31" s="1023"/>
      <c r="I31" s="638">
        <f t="shared" si="5"/>
        <v>0</v>
      </c>
    </row>
    <row r="32" spans="1:12" ht="18" customHeight="1" x14ac:dyDescent="0.2">
      <c r="A32" s="394"/>
      <c r="B32" s="3">
        <v>4231</v>
      </c>
      <c r="C32" s="336" t="s">
        <v>460</v>
      </c>
      <c r="D32" s="337" t="s">
        <v>289</v>
      </c>
      <c r="E32" s="312">
        <v>10</v>
      </c>
      <c r="F32" s="39">
        <f>VLOOKUP(B32,Лист1!A:B,2,)</f>
        <v>722</v>
      </c>
      <c r="G32" s="636">
        <f t="shared" si="4"/>
        <v>722</v>
      </c>
      <c r="H32" s="1034"/>
      <c r="I32" s="639">
        <f t="shared" si="5"/>
        <v>0</v>
      </c>
    </row>
    <row r="33" spans="1:11" ht="18" customHeight="1" x14ac:dyDescent="0.2">
      <c r="A33" s="394"/>
      <c r="B33" s="51">
        <v>4232</v>
      </c>
      <c r="C33" s="38" t="s">
        <v>459</v>
      </c>
      <c r="D33" s="43" t="s">
        <v>289</v>
      </c>
      <c r="E33" s="309">
        <v>10</v>
      </c>
      <c r="F33" s="39">
        <f>VLOOKUP(B33,Лист1!A:B,2,)</f>
        <v>873.8</v>
      </c>
      <c r="G33" s="421">
        <f t="shared" si="4"/>
        <v>873.8</v>
      </c>
      <c r="H33" s="1023"/>
      <c r="I33" s="638">
        <f t="shared" si="5"/>
        <v>0</v>
      </c>
    </row>
    <row r="34" spans="1:11" ht="18" customHeight="1" x14ac:dyDescent="0.2">
      <c r="A34" s="394"/>
      <c r="B34" s="3">
        <v>4241</v>
      </c>
      <c r="C34" s="336" t="s">
        <v>458</v>
      </c>
      <c r="D34" s="337" t="s">
        <v>289</v>
      </c>
      <c r="E34" s="312">
        <v>3</v>
      </c>
      <c r="F34" s="39">
        <f>VLOOKUP(B34,Лист1!A:B,2,)</f>
        <v>1389.7</v>
      </c>
      <c r="G34" s="636">
        <f t="shared" si="4"/>
        <v>1389.7</v>
      </c>
      <c r="H34" s="1034"/>
      <c r="I34" s="639">
        <f t="shared" si="5"/>
        <v>0</v>
      </c>
    </row>
    <row r="35" spans="1:11" ht="18" customHeight="1" x14ac:dyDescent="0.2">
      <c r="A35" s="394"/>
      <c r="B35" s="51">
        <v>4242</v>
      </c>
      <c r="C35" s="38" t="s">
        <v>457</v>
      </c>
      <c r="D35" s="43" t="s">
        <v>289</v>
      </c>
      <c r="E35" s="309">
        <v>3</v>
      </c>
      <c r="F35" s="39">
        <f>VLOOKUP(B35,Лист1!A:B,2,)</f>
        <v>1135.0999999999999</v>
      </c>
      <c r="G35" s="421">
        <f t="shared" si="4"/>
        <v>1135.0999999999999</v>
      </c>
      <c r="H35" s="1023"/>
      <c r="I35" s="638">
        <f t="shared" si="5"/>
        <v>0</v>
      </c>
    </row>
    <row r="36" spans="1:11" ht="18" customHeight="1" x14ac:dyDescent="0.2">
      <c r="A36" s="394"/>
      <c r="B36" s="3">
        <v>4253</v>
      </c>
      <c r="C36" s="336" t="s">
        <v>456</v>
      </c>
      <c r="D36" s="337" t="s">
        <v>289</v>
      </c>
      <c r="E36" s="312">
        <v>1</v>
      </c>
      <c r="F36" s="39">
        <f>VLOOKUP(B36,Лист1!A:B,2,)</f>
        <v>3727.2</v>
      </c>
      <c r="G36" s="636">
        <f t="shared" si="4"/>
        <v>3727.2</v>
      </c>
      <c r="H36" s="1034"/>
      <c r="I36" s="639">
        <f t="shared" si="5"/>
        <v>0</v>
      </c>
    </row>
    <row r="37" spans="1:11" ht="18" customHeight="1" x14ac:dyDescent="0.2">
      <c r="A37" s="394"/>
      <c r="B37" s="51">
        <v>4263</v>
      </c>
      <c r="C37" s="38" t="s">
        <v>455</v>
      </c>
      <c r="D37" s="43" t="s">
        <v>289</v>
      </c>
      <c r="E37" s="309">
        <v>1</v>
      </c>
      <c r="F37" s="39">
        <f>VLOOKUP(B37,Лист1!A:B,2,)</f>
        <v>5173.75</v>
      </c>
      <c r="G37" s="421">
        <f t="shared" si="4"/>
        <v>5173.75</v>
      </c>
      <c r="H37" s="1023"/>
      <c r="I37" s="638">
        <f t="shared" si="5"/>
        <v>0</v>
      </c>
      <c r="K37" s="220"/>
    </row>
    <row r="38" spans="1:11" ht="18" customHeight="1" x14ac:dyDescent="0.2">
      <c r="A38" s="395"/>
      <c r="B38" s="54">
        <v>4275</v>
      </c>
      <c r="C38" s="47" t="s">
        <v>454</v>
      </c>
      <c r="D38" s="55" t="s">
        <v>289</v>
      </c>
      <c r="E38" s="313">
        <v>1</v>
      </c>
      <c r="F38" s="39">
        <f>VLOOKUP(B38,Лист1!A:B,2,)</f>
        <v>8656.1</v>
      </c>
      <c r="G38" s="625">
        <f t="shared" si="4"/>
        <v>8656.1</v>
      </c>
      <c r="H38" s="1024"/>
      <c r="I38" s="640">
        <f t="shared" si="5"/>
        <v>0</v>
      </c>
    </row>
    <row r="39" spans="1:11" ht="16.149999999999999" customHeight="1" x14ac:dyDescent="0.2">
      <c r="A39" s="415"/>
      <c r="B39" s="326"/>
      <c r="C39" s="325"/>
      <c r="D39" s="3"/>
      <c r="E39" s="324"/>
      <c r="F39" s="412"/>
      <c r="G39" s="331"/>
      <c r="H39" s="3"/>
      <c r="I39" s="753"/>
    </row>
    <row r="40" spans="1:11" ht="18" customHeight="1" x14ac:dyDescent="0.2">
      <c r="A40" s="398"/>
      <c r="B40" s="366">
        <v>4310</v>
      </c>
      <c r="C40" s="367" t="s">
        <v>357</v>
      </c>
      <c r="D40" s="366" t="s">
        <v>289</v>
      </c>
      <c r="E40" s="543">
        <v>10</v>
      </c>
      <c r="F40" s="39">
        <f>VLOOKUP(B40,Лист1!A:B,2,)</f>
        <v>365.8</v>
      </c>
      <c r="G40" s="420">
        <f t="shared" ref="G40:G48" si="6">F40-(F40/100)*$F$5</f>
        <v>365.8</v>
      </c>
      <c r="H40" s="1035"/>
      <c r="I40" s="641">
        <f t="shared" ref="I40:I48" si="7">G40*H40</f>
        <v>0</v>
      </c>
    </row>
    <row r="41" spans="1:11" ht="18" customHeight="1" x14ac:dyDescent="0.2">
      <c r="A41" s="394"/>
      <c r="B41" s="43">
        <v>4311</v>
      </c>
      <c r="C41" s="38" t="s">
        <v>356</v>
      </c>
      <c r="D41" s="43" t="s">
        <v>289</v>
      </c>
      <c r="E41" s="305">
        <v>10</v>
      </c>
      <c r="F41" s="39">
        <f>VLOOKUP(B41,Лист1!A:B,2,)</f>
        <v>444.3</v>
      </c>
      <c r="G41" s="421">
        <f t="shared" si="6"/>
        <v>444.3</v>
      </c>
      <c r="H41" s="1023"/>
      <c r="I41" s="638">
        <f t="shared" si="7"/>
        <v>0</v>
      </c>
    </row>
    <row r="42" spans="1:11" ht="18" customHeight="1" x14ac:dyDescent="0.2">
      <c r="A42" s="394"/>
      <c r="B42" s="337">
        <v>4320</v>
      </c>
      <c r="C42" s="336" t="s">
        <v>355</v>
      </c>
      <c r="D42" s="337" t="s">
        <v>289</v>
      </c>
      <c r="E42" s="311">
        <v>10</v>
      </c>
      <c r="F42" s="39">
        <f>VLOOKUP(B42,Лист1!A:B,2,)</f>
        <v>415.74</v>
      </c>
      <c r="G42" s="636">
        <f t="shared" si="6"/>
        <v>415.74</v>
      </c>
      <c r="H42" s="1034"/>
      <c r="I42" s="639">
        <f t="shared" si="7"/>
        <v>0</v>
      </c>
    </row>
    <row r="43" spans="1:11" ht="18" customHeight="1" x14ac:dyDescent="0.2">
      <c r="A43" s="394"/>
      <c r="B43" s="43">
        <v>4321</v>
      </c>
      <c r="C43" s="38" t="s">
        <v>354</v>
      </c>
      <c r="D43" s="43" t="s">
        <v>289</v>
      </c>
      <c r="E43" s="305">
        <v>10</v>
      </c>
      <c r="F43" s="39">
        <f>VLOOKUP(B43,Лист1!A:B,2,)</f>
        <v>499.2</v>
      </c>
      <c r="G43" s="421">
        <f t="shared" si="6"/>
        <v>499.2</v>
      </c>
      <c r="H43" s="1023"/>
      <c r="I43" s="638">
        <f t="shared" si="7"/>
        <v>0</v>
      </c>
    </row>
    <row r="44" spans="1:11" ht="18" customHeight="1" x14ac:dyDescent="0.2">
      <c r="A44" s="394"/>
      <c r="B44" s="337">
        <v>4331</v>
      </c>
      <c r="C44" s="336" t="s">
        <v>353</v>
      </c>
      <c r="D44" s="337" t="s">
        <v>289</v>
      </c>
      <c r="E44" s="311">
        <v>10</v>
      </c>
      <c r="F44" s="39">
        <f>VLOOKUP(B44,Лист1!A:B,2,)</f>
        <v>602.9</v>
      </c>
      <c r="G44" s="636">
        <f t="shared" si="6"/>
        <v>602.9</v>
      </c>
      <c r="H44" s="1034"/>
      <c r="I44" s="639">
        <f t="shared" si="7"/>
        <v>0</v>
      </c>
    </row>
    <row r="45" spans="1:11" ht="18" customHeight="1" x14ac:dyDescent="0.2">
      <c r="A45" s="394"/>
      <c r="B45" s="43">
        <v>4342</v>
      </c>
      <c r="C45" s="38" t="s">
        <v>453</v>
      </c>
      <c r="D45" s="43" t="s">
        <v>289</v>
      </c>
      <c r="E45" s="305">
        <v>10</v>
      </c>
      <c r="F45" s="39">
        <f>VLOOKUP(B45,Лист1!A:B,2,)</f>
        <v>1421.8</v>
      </c>
      <c r="G45" s="421">
        <f t="shared" si="6"/>
        <v>1421.8</v>
      </c>
      <c r="H45" s="1023"/>
      <c r="I45" s="638">
        <f t="shared" si="7"/>
        <v>0</v>
      </c>
    </row>
    <row r="46" spans="1:11" ht="18" customHeight="1" x14ac:dyDescent="0.2">
      <c r="A46" s="394"/>
      <c r="B46" s="337">
        <v>4353</v>
      </c>
      <c r="C46" s="336" t="s">
        <v>452</v>
      </c>
      <c r="D46" s="337" t="s">
        <v>289</v>
      </c>
      <c r="E46" s="311">
        <v>1</v>
      </c>
      <c r="F46" s="39">
        <f>VLOOKUP(B46,Лист1!A:B,2,)</f>
        <v>4030.6</v>
      </c>
      <c r="G46" s="636">
        <f t="shared" si="6"/>
        <v>4030.6</v>
      </c>
      <c r="H46" s="1034"/>
      <c r="I46" s="639">
        <f t="shared" si="7"/>
        <v>0</v>
      </c>
    </row>
    <row r="47" spans="1:11" ht="18" customHeight="1" x14ac:dyDescent="0.2">
      <c r="A47" s="394"/>
      <c r="B47" s="43">
        <v>4364</v>
      </c>
      <c r="C47" s="38" t="s">
        <v>451</v>
      </c>
      <c r="D47" s="43" t="s">
        <v>289</v>
      </c>
      <c r="E47" s="305">
        <v>1</v>
      </c>
      <c r="F47" s="39">
        <f>VLOOKUP(B47,Лист1!A:B,2,)</f>
        <v>7534.2</v>
      </c>
      <c r="G47" s="421">
        <f t="shared" si="6"/>
        <v>7534.2</v>
      </c>
      <c r="H47" s="1023"/>
      <c r="I47" s="638">
        <f t="shared" si="7"/>
        <v>0</v>
      </c>
    </row>
    <row r="48" spans="1:11" ht="18" customHeight="1" x14ac:dyDescent="0.2">
      <c r="A48" s="395"/>
      <c r="B48" s="147">
        <v>4378</v>
      </c>
      <c r="C48" s="47" t="s">
        <v>450</v>
      </c>
      <c r="D48" s="55" t="s">
        <v>289</v>
      </c>
      <c r="E48" s="544">
        <v>1</v>
      </c>
      <c r="F48" s="39">
        <f>VLOOKUP(B48,Лист1!A:B,2,)</f>
        <v>14063.7</v>
      </c>
      <c r="G48" s="625">
        <f t="shared" si="6"/>
        <v>14063.7</v>
      </c>
      <c r="H48" s="1024"/>
      <c r="I48" s="642">
        <f t="shared" si="7"/>
        <v>0</v>
      </c>
    </row>
    <row r="49" spans="1:9" ht="16.899999999999999" customHeight="1" x14ac:dyDescent="0.2">
      <c r="A49" s="752"/>
      <c r="B49" s="326"/>
      <c r="C49" s="325"/>
      <c r="D49" s="3"/>
      <c r="E49" s="388"/>
      <c r="F49" s="412"/>
      <c r="G49" s="40"/>
      <c r="H49" s="3"/>
      <c r="I49" s="753"/>
    </row>
    <row r="50" spans="1:9" ht="17.25" customHeight="1" x14ac:dyDescent="0.2">
      <c r="A50" s="396"/>
      <c r="B50" s="342">
        <v>4411</v>
      </c>
      <c r="C50" s="346" t="s">
        <v>352</v>
      </c>
      <c r="D50" s="342" t="s">
        <v>289</v>
      </c>
      <c r="E50" s="548">
        <v>10</v>
      </c>
      <c r="F50" s="39">
        <f>VLOOKUP(B50,Лист1!A:B,2,)</f>
        <v>216.4</v>
      </c>
      <c r="G50" s="423">
        <f t="shared" ref="G50:G57" si="8">F50-(F50/100)*$F$5</f>
        <v>216.4</v>
      </c>
      <c r="H50" s="1022"/>
      <c r="I50" s="637">
        <f t="shared" ref="I50:I57" si="9">G50*H50</f>
        <v>0</v>
      </c>
    </row>
    <row r="51" spans="1:9" ht="17.25" customHeight="1" x14ac:dyDescent="0.2">
      <c r="A51" s="399"/>
      <c r="B51" s="337">
        <v>4422</v>
      </c>
      <c r="C51" s="6" t="s">
        <v>351</v>
      </c>
      <c r="D51" s="337" t="s">
        <v>289</v>
      </c>
      <c r="E51" s="22">
        <v>10</v>
      </c>
      <c r="F51" s="39">
        <f>VLOOKUP(B51,Лист1!A:B,2,)</f>
        <v>330.8</v>
      </c>
      <c r="G51" s="429">
        <f t="shared" si="8"/>
        <v>330.8</v>
      </c>
      <c r="H51" s="1034"/>
      <c r="I51" s="639">
        <f t="shared" si="9"/>
        <v>0</v>
      </c>
    </row>
    <row r="52" spans="1:9" ht="17.25" customHeight="1" x14ac:dyDescent="0.2">
      <c r="A52" s="399"/>
      <c r="B52" s="43">
        <v>4488</v>
      </c>
      <c r="C52" s="340" t="s">
        <v>449</v>
      </c>
      <c r="D52" s="43" t="s">
        <v>289</v>
      </c>
      <c r="E52" s="549">
        <v>10</v>
      </c>
      <c r="F52" s="39">
        <f>VLOOKUP(B52,Лист1!A:B,2,)</f>
        <v>339.16</v>
      </c>
      <c r="G52" s="427">
        <f t="shared" si="8"/>
        <v>339.16</v>
      </c>
      <c r="H52" s="1023"/>
      <c r="I52" s="638">
        <f t="shared" si="9"/>
        <v>0</v>
      </c>
    </row>
    <row r="53" spans="1:9" ht="17.25" customHeight="1" x14ac:dyDescent="0.2">
      <c r="A53" s="399"/>
      <c r="B53" s="337">
        <v>4433</v>
      </c>
      <c r="C53" s="6" t="s">
        <v>448</v>
      </c>
      <c r="D53" s="337" t="s">
        <v>289</v>
      </c>
      <c r="E53" s="22">
        <v>10</v>
      </c>
      <c r="F53" s="39">
        <f>VLOOKUP(B53,Лист1!A:B,2,)</f>
        <v>632.05999999999995</v>
      </c>
      <c r="G53" s="429">
        <f t="shared" si="8"/>
        <v>632.05999999999995</v>
      </c>
      <c r="H53" s="1034"/>
      <c r="I53" s="639">
        <f t="shared" si="9"/>
        <v>0</v>
      </c>
    </row>
    <row r="54" spans="1:9" ht="17.25" customHeight="1" x14ac:dyDescent="0.2">
      <c r="A54" s="399"/>
      <c r="B54" s="43">
        <v>4444</v>
      </c>
      <c r="C54" s="340" t="s">
        <v>447</v>
      </c>
      <c r="D54" s="43" t="s">
        <v>289</v>
      </c>
      <c r="E54" s="549">
        <v>10</v>
      </c>
      <c r="F54" s="39">
        <f>VLOOKUP(B54,Лист1!A:B,2,)</f>
        <v>1209.98</v>
      </c>
      <c r="G54" s="427">
        <f t="shared" si="8"/>
        <v>1209.98</v>
      </c>
      <c r="H54" s="1023"/>
      <c r="I54" s="638">
        <f t="shared" si="9"/>
        <v>0</v>
      </c>
    </row>
    <row r="55" spans="1:9" ht="17.25" customHeight="1" x14ac:dyDescent="0.2">
      <c r="A55" s="399"/>
      <c r="B55" s="337">
        <v>4455</v>
      </c>
      <c r="C55" s="6" t="s">
        <v>446</v>
      </c>
      <c r="D55" s="337" t="s">
        <v>289</v>
      </c>
      <c r="E55" s="22">
        <v>1</v>
      </c>
      <c r="F55" s="39">
        <f>VLOOKUP(B55,Лист1!A:B,2,)</f>
        <v>2940.51</v>
      </c>
      <c r="G55" s="429">
        <f t="shared" si="8"/>
        <v>2940.51</v>
      </c>
      <c r="H55" s="1034"/>
      <c r="I55" s="639">
        <f t="shared" si="9"/>
        <v>0</v>
      </c>
    </row>
    <row r="56" spans="1:9" ht="17.25" customHeight="1" x14ac:dyDescent="0.2">
      <c r="A56" s="399"/>
      <c r="B56" s="43">
        <v>4466</v>
      </c>
      <c r="C56" s="340" t="s">
        <v>445</v>
      </c>
      <c r="D56" s="43" t="s">
        <v>289</v>
      </c>
      <c r="E56" s="549">
        <v>1</v>
      </c>
      <c r="F56" s="39">
        <f>VLOOKUP(B56,Лист1!A:B,2,)</f>
        <v>6385.5</v>
      </c>
      <c r="G56" s="427">
        <f t="shared" si="8"/>
        <v>6385.5</v>
      </c>
      <c r="H56" s="1023"/>
      <c r="I56" s="638">
        <f t="shared" si="9"/>
        <v>0</v>
      </c>
    </row>
    <row r="57" spans="1:9" ht="17.25" customHeight="1" x14ac:dyDescent="0.2">
      <c r="A57" s="400"/>
      <c r="B57" s="147">
        <v>4477</v>
      </c>
      <c r="C57" s="121" t="s">
        <v>444</v>
      </c>
      <c r="D57" s="147" t="s">
        <v>289</v>
      </c>
      <c r="E57" s="550">
        <v>1</v>
      </c>
      <c r="F57" s="39">
        <f>VLOOKUP(B57,Лист1!A:B,2,)</f>
        <v>8296.6</v>
      </c>
      <c r="G57" s="424">
        <f t="shared" si="8"/>
        <v>8296.6</v>
      </c>
      <c r="H57" s="1036"/>
      <c r="I57" s="640">
        <f t="shared" si="9"/>
        <v>0</v>
      </c>
    </row>
    <row r="58" spans="1:9" ht="18" customHeight="1" x14ac:dyDescent="0.2">
      <c r="A58" s="754"/>
      <c r="B58" s="368"/>
      <c r="C58" s="369"/>
      <c r="D58" s="328"/>
      <c r="E58" s="370"/>
      <c r="F58" s="412"/>
      <c r="G58" s="331"/>
      <c r="H58" s="328"/>
      <c r="I58" s="895"/>
    </row>
    <row r="59" spans="1:9" ht="17.25" customHeight="1" x14ac:dyDescent="0.2">
      <c r="A59" s="396"/>
      <c r="B59" s="366">
        <v>4421</v>
      </c>
      <c r="C59" s="343" t="s">
        <v>443</v>
      </c>
      <c r="D59" s="366" t="s">
        <v>289</v>
      </c>
      <c r="E59" s="551">
        <v>10</v>
      </c>
      <c r="F59" s="39">
        <f>VLOOKUP(B59,Лист1!A:B,2,)</f>
        <v>314.25</v>
      </c>
      <c r="G59" s="426">
        <f t="shared" ref="G59:G67" si="10">F59-(F59/100)*$F$5</f>
        <v>314.25</v>
      </c>
      <c r="H59" s="1035"/>
      <c r="I59" s="641">
        <f t="shared" ref="I59:I67" si="11">G59*H59</f>
        <v>0</v>
      </c>
    </row>
    <row r="60" spans="1:9" ht="17.25" customHeight="1" x14ac:dyDescent="0.2">
      <c r="A60" s="399"/>
      <c r="B60" s="43">
        <v>4431</v>
      </c>
      <c r="C60" s="340" t="s">
        <v>442</v>
      </c>
      <c r="D60" s="43" t="s">
        <v>289</v>
      </c>
      <c r="E60" s="549">
        <v>10</v>
      </c>
      <c r="F60" s="39">
        <f>VLOOKUP(B60,Лист1!A:B,2,)</f>
        <v>407.7</v>
      </c>
      <c r="G60" s="427">
        <f t="shared" si="10"/>
        <v>407.7</v>
      </c>
      <c r="H60" s="1023"/>
      <c r="I60" s="638">
        <f t="shared" si="11"/>
        <v>0</v>
      </c>
    </row>
    <row r="61" spans="1:9" ht="17.25" customHeight="1" x14ac:dyDescent="0.2">
      <c r="A61" s="399"/>
      <c r="B61" s="337">
        <v>4423</v>
      </c>
      <c r="C61" s="6" t="s">
        <v>441</v>
      </c>
      <c r="D61" s="337" t="s">
        <v>289</v>
      </c>
      <c r="E61" s="22">
        <v>10</v>
      </c>
      <c r="F61" s="39">
        <f>VLOOKUP(B61,Лист1!A:B,2,)</f>
        <v>409.45</v>
      </c>
      <c r="G61" s="429">
        <f t="shared" si="10"/>
        <v>409.45</v>
      </c>
      <c r="H61" s="1034"/>
      <c r="I61" s="639">
        <f t="shared" si="11"/>
        <v>0</v>
      </c>
    </row>
    <row r="62" spans="1:9" ht="17.25" customHeight="1" x14ac:dyDescent="0.2">
      <c r="A62" s="399"/>
      <c r="B62" s="43">
        <v>4434</v>
      </c>
      <c r="C62" s="340" t="s">
        <v>440</v>
      </c>
      <c r="D62" s="43" t="s">
        <v>289</v>
      </c>
      <c r="E62" s="549">
        <v>10</v>
      </c>
      <c r="F62" s="39">
        <f>VLOOKUP(B62,Лист1!A:B,2,)</f>
        <v>855.83</v>
      </c>
      <c r="G62" s="427">
        <f t="shared" si="10"/>
        <v>855.83</v>
      </c>
      <c r="H62" s="1023"/>
      <c r="I62" s="638">
        <f t="shared" si="11"/>
        <v>0</v>
      </c>
    </row>
    <row r="63" spans="1:9" ht="17.25" customHeight="1" x14ac:dyDescent="0.2">
      <c r="A63" s="399"/>
      <c r="B63" s="337">
        <v>4452</v>
      </c>
      <c r="C63" s="6" t="s">
        <v>439</v>
      </c>
      <c r="D63" s="337" t="s">
        <v>289</v>
      </c>
      <c r="E63" s="22">
        <v>1</v>
      </c>
      <c r="F63" s="39">
        <f>VLOOKUP(B63,Лист1!A:B,2,)</f>
        <v>3573.67</v>
      </c>
      <c r="G63" s="429">
        <f t="shared" si="10"/>
        <v>3573.67</v>
      </c>
      <c r="H63" s="1034"/>
      <c r="I63" s="639">
        <f t="shared" si="11"/>
        <v>0</v>
      </c>
    </row>
    <row r="64" spans="1:9" ht="17.25" customHeight="1" x14ac:dyDescent="0.2">
      <c r="A64" s="399"/>
      <c r="B64" s="43">
        <v>4445</v>
      </c>
      <c r="C64" s="340" t="s">
        <v>438</v>
      </c>
      <c r="D64" s="43" t="s">
        <v>289</v>
      </c>
      <c r="E64" s="549">
        <v>1</v>
      </c>
      <c r="F64" s="39">
        <f>VLOOKUP(B64,Лист1!A:B,2,)</f>
        <v>3208.27</v>
      </c>
      <c r="G64" s="427">
        <f t="shared" si="10"/>
        <v>3208.27</v>
      </c>
      <c r="H64" s="1023"/>
      <c r="I64" s="643">
        <f t="shared" si="11"/>
        <v>0</v>
      </c>
    </row>
    <row r="65" spans="1:9" ht="17.25" customHeight="1" x14ac:dyDescent="0.2">
      <c r="A65" s="399"/>
      <c r="B65" s="337">
        <v>4464</v>
      </c>
      <c r="C65" s="6" t="s">
        <v>437</v>
      </c>
      <c r="D65" s="337" t="s">
        <v>289</v>
      </c>
      <c r="E65" s="22">
        <v>1</v>
      </c>
      <c r="F65" s="39">
        <f>VLOOKUP(B65,Лист1!A:B,2,)</f>
        <v>5408.8</v>
      </c>
      <c r="G65" s="429">
        <f t="shared" si="10"/>
        <v>5408.8</v>
      </c>
      <c r="H65" s="1034"/>
      <c r="I65" s="638">
        <f t="shared" si="11"/>
        <v>0</v>
      </c>
    </row>
    <row r="66" spans="1:9" ht="17.25" customHeight="1" x14ac:dyDescent="0.2">
      <c r="A66" s="399"/>
      <c r="B66" s="43">
        <v>4465</v>
      </c>
      <c r="C66" s="340" t="s">
        <v>436</v>
      </c>
      <c r="D66" s="43" t="s">
        <v>289</v>
      </c>
      <c r="E66" s="549">
        <v>1</v>
      </c>
      <c r="F66" s="39">
        <f>VLOOKUP(B66,Лист1!A:B,2,)</f>
        <v>5408.8</v>
      </c>
      <c r="G66" s="427">
        <f t="shared" si="10"/>
        <v>5408.8</v>
      </c>
      <c r="H66" s="1023"/>
      <c r="I66" s="638">
        <f t="shared" si="11"/>
        <v>0</v>
      </c>
    </row>
    <row r="67" spans="1:9" ht="17.25" customHeight="1" x14ac:dyDescent="0.2">
      <c r="A67" s="400"/>
      <c r="B67" s="147">
        <v>4476</v>
      </c>
      <c r="C67" s="121" t="s">
        <v>435</v>
      </c>
      <c r="D67" s="147" t="s">
        <v>289</v>
      </c>
      <c r="E67" s="550">
        <v>1</v>
      </c>
      <c r="F67" s="39">
        <f>VLOOKUP(B67,Лист1!A:B,2,)</f>
        <v>6351.1</v>
      </c>
      <c r="G67" s="424">
        <f t="shared" si="10"/>
        <v>6351.1</v>
      </c>
      <c r="H67" s="1036"/>
      <c r="I67" s="640">
        <f t="shared" si="11"/>
        <v>0</v>
      </c>
    </row>
    <row r="68" spans="1:9" ht="17.45" customHeight="1" x14ac:dyDescent="0.2">
      <c r="A68" s="752"/>
      <c r="B68" s="326"/>
      <c r="C68" s="325"/>
      <c r="D68" s="3"/>
      <c r="E68" s="324"/>
      <c r="F68" s="412"/>
      <c r="G68" s="331"/>
      <c r="H68" s="3"/>
      <c r="I68" s="753"/>
    </row>
    <row r="69" spans="1:9" ht="19.5" customHeight="1" x14ac:dyDescent="0.2">
      <c r="A69" s="398"/>
      <c r="B69" s="342">
        <v>4510</v>
      </c>
      <c r="C69" s="346" t="s">
        <v>344</v>
      </c>
      <c r="D69" s="342" t="s">
        <v>289</v>
      </c>
      <c r="E69" s="548">
        <v>10</v>
      </c>
      <c r="F69" s="39">
        <f>VLOOKUP(B69,Лист1!A:B,2,)</f>
        <v>354.94</v>
      </c>
      <c r="G69" s="423">
        <f t="shared" ref="G69:G75" si="12">F69-(F69/100)*$F$5</f>
        <v>354.94</v>
      </c>
      <c r="H69" s="1022"/>
      <c r="I69" s="634">
        <f t="shared" ref="I69:I75" si="13">G69*H69</f>
        <v>0</v>
      </c>
    </row>
    <row r="70" spans="1:9" ht="19.5" customHeight="1" x14ac:dyDescent="0.2">
      <c r="A70" s="394"/>
      <c r="B70" s="43">
        <v>4520</v>
      </c>
      <c r="C70" s="340" t="s">
        <v>343</v>
      </c>
      <c r="D70" s="43" t="s">
        <v>289</v>
      </c>
      <c r="E70" s="549">
        <v>10</v>
      </c>
      <c r="F70" s="39">
        <f>VLOOKUP(B70,Лист1!A:B,2,)</f>
        <v>518.71</v>
      </c>
      <c r="G70" s="427">
        <f t="shared" si="12"/>
        <v>518.71</v>
      </c>
      <c r="H70" s="1023"/>
      <c r="I70" s="627">
        <f t="shared" si="13"/>
        <v>0</v>
      </c>
    </row>
    <row r="71" spans="1:9" ht="19.5" customHeight="1" x14ac:dyDescent="0.2">
      <c r="A71" s="394"/>
      <c r="B71" s="337">
        <v>4530</v>
      </c>
      <c r="C71" s="6" t="s">
        <v>341</v>
      </c>
      <c r="D71" s="337" t="s">
        <v>289</v>
      </c>
      <c r="E71" s="22">
        <v>10</v>
      </c>
      <c r="F71" s="39">
        <f>VLOOKUP(B71,Лист1!A:B,2,)</f>
        <v>891.77</v>
      </c>
      <c r="G71" s="429">
        <f t="shared" si="12"/>
        <v>891.77</v>
      </c>
      <c r="H71" s="1034"/>
      <c r="I71" s="628">
        <f t="shared" si="13"/>
        <v>0</v>
      </c>
    </row>
    <row r="72" spans="1:9" ht="19.5" customHeight="1" x14ac:dyDescent="0.2">
      <c r="A72" s="394"/>
      <c r="B72" s="43">
        <v>4540</v>
      </c>
      <c r="C72" s="340" t="s">
        <v>434</v>
      </c>
      <c r="D72" s="43" t="s">
        <v>289</v>
      </c>
      <c r="E72" s="549">
        <v>10</v>
      </c>
      <c r="F72" s="39">
        <f>VLOOKUP(B72,Лист1!A:B,2,)</f>
        <v>1711.96</v>
      </c>
      <c r="G72" s="427">
        <f t="shared" si="12"/>
        <v>1711.96</v>
      </c>
      <c r="H72" s="1023"/>
      <c r="I72" s="627">
        <f t="shared" si="13"/>
        <v>0</v>
      </c>
    </row>
    <row r="73" spans="1:9" ht="19.5" customHeight="1" x14ac:dyDescent="0.2">
      <c r="A73" s="394"/>
      <c r="B73" s="337">
        <v>4550</v>
      </c>
      <c r="C73" s="6" t="s">
        <v>433</v>
      </c>
      <c r="D73" s="337" t="s">
        <v>289</v>
      </c>
      <c r="E73" s="22">
        <v>3</v>
      </c>
      <c r="F73" s="39">
        <f>VLOOKUP(B73,Лист1!A:B,2,)</f>
        <v>4326.93</v>
      </c>
      <c r="G73" s="429">
        <f t="shared" si="12"/>
        <v>4326.93</v>
      </c>
      <c r="H73" s="1034"/>
      <c r="I73" s="628">
        <f t="shared" si="13"/>
        <v>0</v>
      </c>
    </row>
    <row r="74" spans="1:9" ht="19.5" customHeight="1" x14ac:dyDescent="0.2">
      <c r="A74" s="394"/>
      <c r="B74" s="43">
        <v>4560</v>
      </c>
      <c r="C74" s="37" t="s">
        <v>432</v>
      </c>
      <c r="D74" s="43" t="s">
        <v>289</v>
      </c>
      <c r="E74" s="549">
        <v>1</v>
      </c>
      <c r="F74" s="39">
        <f>VLOOKUP(B74,Лист1!A:B,2,)</f>
        <v>10342.44</v>
      </c>
      <c r="G74" s="427">
        <f t="shared" si="12"/>
        <v>10342.44</v>
      </c>
      <c r="H74" s="1023"/>
      <c r="I74" s="627">
        <f t="shared" si="13"/>
        <v>0</v>
      </c>
    </row>
    <row r="75" spans="1:9" ht="19.5" customHeight="1" x14ac:dyDescent="0.2">
      <c r="A75" s="395"/>
      <c r="B75" s="147">
        <v>4570</v>
      </c>
      <c r="C75" s="372" t="s">
        <v>431</v>
      </c>
      <c r="D75" s="147" t="s">
        <v>289</v>
      </c>
      <c r="E75" s="550">
        <v>1</v>
      </c>
      <c r="F75" s="39">
        <f>VLOOKUP(B75,Лист1!A:B,2,)</f>
        <v>15446.29</v>
      </c>
      <c r="G75" s="424">
        <f t="shared" si="12"/>
        <v>15446.29</v>
      </c>
      <c r="H75" s="1036"/>
      <c r="I75" s="630">
        <f t="shared" si="13"/>
        <v>0</v>
      </c>
    </row>
    <row r="76" spans="1:9" ht="15.6" customHeight="1" x14ac:dyDescent="0.2">
      <c r="A76" s="752"/>
      <c r="B76" s="326"/>
      <c r="C76" s="325"/>
      <c r="D76" s="3"/>
      <c r="E76" s="388"/>
      <c r="F76" s="412"/>
      <c r="G76" s="40"/>
      <c r="H76" s="3"/>
      <c r="I76" s="753"/>
    </row>
    <row r="77" spans="1:9" ht="15" customHeight="1" x14ac:dyDescent="0.2">
      <c r="A77" s="396"/>
      <c r="B77" s="342">
        <v>4610</v>
      </c>
      <c r="C77" s="346" t="s">
        <v>430</v>
      </c>
      <c r="D77" s="342" t="s">
        <v>289</v>
      </c>
      <c r="E77" s="548">
        <v>10</v>
      </c>
      <c r="F77" s="39">
        <f>VLOOKUP(B77,Лист1!A:B,2,)</f>
        <v>450.8</v>
      </c>
      <c r="G77" s="423">
        <f t="shared" ref="G77:G112" si="14">F77-(F77/100)*$F$5</f>
        <v>450.8</v>
      </c>
      <c r="H77" s="1022"/>
      <c r="I77" s="637">
        <f t="shared" ref="I77:I112" si="15">G77*H77</f>
        <v>0</v>
      </c>
    </row>
    <row r="78" spans="1:9" ht="15" customHeight="1" x14ac:dyDescent="0.2">
      <c r="A78" s="399"/>
      <c r="B78" s="337">
        <v>4620</v>
      </c>
      <c r="C78" s="6" t="s">
        <v>429</v>
      </c>
      <c r="D78" s="337" t="s">
        <v>289</v>
      </c>
      <c r="E78" s="22">
        <v>10</v>
      </c>
      <c r="F78" s="39">
        <f>VLOOKUP(B78,Лист1!A:B,2,)</f>
        <v>661.2</v>
      </c>
      <c r="G78" s="429">
        <f t="shared" si="14"/>
        <v>661.2</v>
      </c>
      <c r="H78" s="1034"/>
      <c r="I78" s="639">
        <f t="shared" si="15"/>
        <v>0</v>
      </c>
    </row>
    <row r="79" spans="1:9" ht="15" customHeight="1" x14ac:dyDescent="0.2">
      <c r="A79" s="399"/>
      <c r="B79" s="43">
        <v>4630</v>
      </c>
      <c r="C79" s="340" t="s">
        <v>428</v>
      </c>
      <c r="D79" s="43" t="s">
        <v>289</v>
      </c>
      <c r="E79" s="549">
        <v>10</v>
      </c>
      <c r="F79" s="39">
        <f>VLOOKUP(B79,Лист1!A:B,2,)</f>
        <v>1099.9000000000001</v>
      </c>
      <c r="G79" s="427">
        <f t="shared" si="14"/>
        <v>1099.9000000000001</v>
      </c>
      <c r="H79" s="1023"/>
      <c r="I79" s="638">
        <f t="shared" si="15"/>
        <v>0</v>
      </c>
    </row>
    <row r="80" spans="1:9" ht="15" customHeight="1" x14ac:dyDescent="0.2">
      <c r="A80" s="399"/>
      <c r="B80" s="337">
        <v>4640</v>
      </c>
      <c r="C80" s="6" t="s">
        <v>427</v>
      </c>
      <c r="D80" s="337" t="s">
        <v>289</v>
      </c>
      <c r="E80" s="22">
        <v>10</v>
      </c>
      <c r="F80" s="39">
        <f>VLOOKUP(B80,Лист1!A:B,2,)</f>
        <v>2425.8000000000002</v>
      </c>
      <c r="G80" s="429">
        <f t="shared" si="14"/>
        <v>2425.8000000000002</v>
      </c>
      <c r="H80" s="1034"/>
      <c r="I80" s="639">
        <f t="shared" si="15"/>
        <v>0</v>
      </c>
    </row>
    <row r="81" spans="1:9" ht="15" customHeight="1" x14ac:dyDescent="0.2">
      <c r="A81" s="399"/>
      <c r="B81" s="43">
        <v>4650</v>
      </c>
      <c r="C81" s="340" t="s">
        <v>426</v>
      </c>
      <c r="D81" s="43" t="s">
        <v>289</v>
      </c>
      <c r="E81" s="549">
        <v>10</v>
      </c>
      <c r="F81" s="39">
        <f>VLOOKUP(B81,Лист1!A:B,2,)</f>
        <v>4792.37</v>
      </c>
      <c r="G81" s="427">
        <f t="shared" si="14"/>
        <v>4792.37</v>
      </c>
      <c r="H81" s="1023"/>
      <c r="I81" s="638">
        <f t="shared" si="15"/>
        <v>0</v>
      </c>
    </row>
    <row r="82" spans="1:9" ht="15" customHeight="1" x14ac:dyDescent="0.2">
      <c r="A82" s="399"/>
      <c r="B82" s="337">
        <v>4660</v>
      </c>
      <c r="C82" s="6" t="s">
        <v>425</v>
      </c>
      <c r="D82" s="337" t="s">
        <v>289</v>
      </c>
      <c r="E82" s="22">
        <v>10</v>
      </c>
      <c r="F82" s="39">
        <f>VLOOKUP(B82,Лист1!A:B,2,)</f>
        <v>8377.9</v>
      </c>
      <c r="G82" s="429">
        <f t="shared" si="14"/>
        <v>8377.9</v>
      </c>
      <c r="H82" s="1034"/>
      <c r="I82" s="639">
        <f t="shared" si="15"/>
        <v>0</v>
      </c>
    </row>
    <row r="83" spans="1:9" ht="15" customHeight="1" x14ac:dyDescent="0.2">
      <c r="A83" s="399"/>
      <c r="B83" s="43">
        <v>4670</v>
      </c>
      <c r="C83" s="340" t="s">
        <v>424</v>
      </c>
      <c r="D83" s="43" t="s">
        <v>289</v>
      </c>
      <c r="E83" s="549">
        <v>10</v>
      </c>
      <c r="F83" s="39">
        <f>VLOOKUP(B83,Лист1!A:B,2,)</f>
        <v>13263.3</v>
      </c>
      <c r="G83" s="427">
        <f t="shared" si="14"/>
        <v>13263.3</v>
      </c>
      <c r="H83" s="1023"/>
      <c r="I83" s="638">
        <f t="shared" si="15"/>
        <v>0</v>
      </c>
    </row>
    <row r="84" spans="1:9" ht="15" customHeight="1" x14ac:dyDescent="0.2">
      <c r="A84" s="399"/>
      <c r="B84" s="337">
        <v>4611</v>
      </c>
      <c r="C84" s="6" t="s">
        <v>423</v>
      </c>
      <c r="D84" s="337" t="s">
        <v>289</v>
      </c>
      <c r="E84" s="22">
        <v>10</v>
      </c>
      <c r="F84" s="39">
        <f>VLOOKUP(B84,Лист1!A:B,2,)</f>
        <v>564.6</v>
      </c>
      <c r="G84" s="429">
        <f t="shared" si="14"/>
        <v>564.6</v>
      </c>
      <c r="H84" s="1034"/>
      <c r="I84" s="639">
        <f t="shared" si="15"/>
        <v>0</v>
      </c>
    </row>
    <row r="85" spans="1:9" ht="15" customHeight="1" x14ac:dyDescent="0.2">
      <c r="A85" s="399"/>
      <c r="B85" s="43">
        <v>4612</v>
      </c>
      <c r="C85" s="340" t="s">
        <v>422</v>
      </c>
      <c r="D85" s="43" t="s">
        <v>289</v>
      </c>
      <c r="E85" s="549">
        <v>10</v>
      </c>
      <c r="F85" s="39">
        <f>VLOOKUP(B85,Лист1!A:B,2,)</f>
        <v>933</v>
      </c>
      <c r="G85" s="427">
        <f t="shared" si="14"/>
        <v>933</v>
      </c>
      <c r="H85" s="1023"/>
      <c r="I85" s="638">
        <f t="shared" si="15"/>
        <v>0</v>
      </c>
    </row>
    <row r="86" spans="1:9" ht="15" customHeight="1" x14ac:dyDescent="0.2">
      <c r="A86" s="399"/>
      <c r="B86" s="337">
        <v>4621</v>
      </c>
      <c r="C86" s="6" t="s">
        <v>336</v>
      </c>
      <c r="D86" s="337" t="s">
        <v>289</v>
      </c>
      <c r="E86" s="22">
        <v>10</v>
      </c>
      <c r="F86" s="39">
        <f>VLOOKUP(B86,Лист1!A:B,2,)</f>
        <v>552.5</v>
      </c>
      <c r="G86" s="429">
        <f t="shared" si="14"/>
        <v>552.5</v>
      </c>
      <c r="H86" s="1034"/>
      <c r="I86" s="639">
        <f t="shared" si="15"/>
        <v>0</v>
      </c>
    </row>
    <row r="87" spans="1:9" ht="15" customHeight="1" x14ac:dyDescent="0.2">
      <c r="A87" s="399"/>
      <c r="B87" s="43">
        <v>4622</v>
      </c>
      <c r="C87" s="340" t="s">
        <v>335</v>
      </c>
      <c r="D87" s="43" t="s">
        <v>289</v>
      </c>
      <c r="E87" s="549">
        <v>10</v>
      </c>
      <c r="F87" s="39">
        <f>VLOOKUP(B87,Лист1!A:B,2,)</f>
        <v>610</v>
      </c>
      <c r="G87" s="427">
        <f t="shared" si="14"/>
        <v>610</v>
      </c>
      <c r="H87" s="1023"/>
      <c r="I87" s="638">
        <f t="shared" si="15"/>
        <v>0</v>
      </c>
    </row>
    <row r="88" spans="1:9" ht="15" customHeight="1" x14ac:dyDescent="0.2">
      <c r="A88" s="399"/>
      <c r="B88" s="337">
        <v>4623</v>
      </c>
      <c r="C88" s="6" t="s">
        <v>334</v>
      </c>
      <c r="D88" s="337" t="s">
        <v>289</v>
      </c>
      <c r="E88" s="22">
        <v>10</v>
      </c>
      <c r="F88" s="39">
        <f>VLOOKUP(B88,Лист1!A:B,2,)</f>
        <v>646.1</v>
      </c>
      <c r="G88" s="429">
        <f t="shared" si="14"/>
        <v>646.1</v>
      </c>
      <c r="H88" s="1034"/>
      <c r="I88" s="639">
        <f t="shared" si="15"/>
        <v>0</v>
      </c>
    </row>
    <row r="89" spans="1:9" ht="15" customHeight="1" x14ac:dyDescent="0.2">
      <c r="A89" s="399"/>
      <c r="B89" s="43">
        <v>4624</v>
      </c>
      <c r="C89" s="340" t="s">
        <v>421</v>
      </c>
      <c r="D89" s="43" t="s">
        <v>289</v>
      </c>
      <c r="E89" s="549">
        <v>10</v>
      </c>
      <c r="F89" s="39">
        <f>VLOOKUP(B89,Лист1!A:B,2,)</f>
        <v>828.6</v>
      </c>
      <c r="G89" s="427">
        <f t="shared" si="14"/>
        <v>828.6</v>
      </c>
      <c r="H89" s="1023"/>
      <c r="I89" s="638">
        <f t="shared" si="15"/>
        <v>0</v>
      </c>
    </row>
    <row r="90" spans="1:9" ht="15" customHeight="1" x14ac:dyDescent="0.2">
      <c r="A90" s="399"/>
      <c r="B90" s="337">
        <v>4625</v>
      </c>
      <c r="C90" s="6" t="s">
        <v>332</v>
      </c>
      <c r="D90" s="337" t="s">
        <v>289</v>
      </c>
      <c r="E90" s="22">
        <v>10</v>
      </c>
      <c r="F90" s="39">
        <f>VLOOKUP(B90,Лист1!A:B,2,)</f>
        <v>889.4</v>
      </c>
      <c r="G90" s="429">
        <f t="shared" si="14"/>
        <v>889.4</v>
      </c>
      <c r="H90" s="1034"/>
      <c r="I90" s="639">
        <f t="shared" si="15"/>
        <v>0</v>
      </c>
    </row>
    <row r="91" spans="1:9" ht="15" customHeight="1" x14ac:dyDescent="0.2">
      <c r="A91" s="399"/>
      <c r="B91" s="43">
        <v>4631</v>
      </c>
      <c r="C91" s="340" t="s">
        <v>420</v>
      </c>
      <c r="D91" s="43" t="s">
        <v>289</v>
      </c>
      <c r="E91" s="549">
        <v>10</v>
      </c>
      <c r="F91" s="39">
        <f>VLOOKUP(B91,Лист1!A:B,2,)</f>
        <v>828.6</v>
      </c>
      <c r="G91" s="427">
        <f t="shared" si="14"/>
        <v>828.6</v>
      </c>
      <c r="H91" s="1023"/>
      <c r="I91" s="638">
        <f t="shared" si="15"/>
        <v>0</v>
      </c>
    </row>
    <row r="92" spans="1:9" ht="15" customHeight="1" x14ac:dyDescent="0.2">
      <c r="A92" s="399"/>
      <c r="B92" s="337">
        <v>4632</v>
      </c>
      <c r="C92" s="6" t="s">
        <v>330</v>
      </c>
      <c r="D92" s="337" t="s">
        <v>289</v>
      </c>
      <c r="E92" s="22">
        <v>10</v>
      </c>
      <c r="F92" s="39">
        <f>VLOOKUP(B92,Лист1!A:B,2,)</f>
        <v>885.8</v>
      </c>
      <c r="G92" s="429">
        <f t="shared" si="14"/>
        <v>885.8</v>
      </c>
      <c r="H92" s="1034"/>
      <c r="I92" s="639">
        <f t="shared" si="15"/>
        <v>0</v>
      </c>
    </row>
    <row r="93" spans="1:9" ht="15" customHeight="1" x14ac:dyDescent="0.2">
      <c r="A93" s="399"/>
      <c r="B93" s="43">
        <v>4633</v>
      </c>
      <c r="C93" s="340" t="s">
        <v>328</v>
      </c>
      <c r="D93" s="43" t="s">
        <v>289</v>
      </c>
      <c r="E93" s="549">
        <v>10</v>
      </c>
      <c r="F93" s="39">
        <f>VLOOKUP(B93,Лист1!A:B,2,)</f>
        <v>918.3</v>
      </c>
      <c r="G93" s="427">
        <f t="shared" si="14"/>
        <v>918.3</v>
      </c>
      <c r="H93" s="1023"/>
      <c r="I93" s="638">
        <f t="shared" si="15"/>
        <v>0</v>
      </c>
    </row>
    <row r="94" spans="1:9" ht="15" customHeight="1" x14ac:dyDescent="0.2">
      <c r="A94" s="399"/>
      <c r="B94" s="337">
        <v>4627</v>
      </c>
      <c r="C94" s="6" t="s">
        <v>419</v>
      </c>
      <c r="D94" s="337" t="s">
        <v>289</v>
      </c>
      <c r="E94" s="22">
        <v>10</v>
      </c>
      <c r="F94" s="39">
        <f>VLOOKUP(B94,Лист1!A:B,2,)</f>
        <v>927.6</v>
      </c>
      <c r="G94" s="429">
        <f t="shared" si="14"/>
        <v>927.6</v>
      </c>
      <c r="H94" s="1034"/>
      <c r="I94" s="639">
        <f t="shared" si="15"/>
        <v>0</v>
      </c>
    </row>
    <row r="95" spans="1:9" ht="15" customHeight="1" x14ac:dyDescent="0.2">
      <c r="A95" s="399"/>
      <c r="B95" s="43">
        <v>4634</v>
      </c>
      <c r="C95" s="340" t="s">
        <v>326</v>
      </c>
      <c r="D95" s="43" t="s">
        <v>289</v>
      </c>
      <c r="E95" s="549">
        <v>10</v>
      </c>
      <c r="F95" s="39">
        <f>VLOOKUP(B95,Лист1!A:B,2,)</f>
        <v>926.5</v>
      </c>
      <c r="G95" s="427">
        <f t="shared" si="14"/>
        <v>926.5</v>
      </c>
      <c r="H95" s="1023"/>
      <c r="I95" s="638">
        <f t="shared" si="15"/>
        <v>0</v>
      </c>
    </row>
    <row r="96" spans="1:9" ht="15" customHeight="1" x14ac:dyDescent="0.2">
      <c r="A96" s="399"/>
      <c r="B96" s="337">
        <v>4635</v>
      </c>
      <c r="C96" s="6" t="s">
        <v>418</v>
      </c>
      <c r="D96" s="337" t="s">
        <v>289</v>
      </c>
      <c r="E96" s="22">
        <v>10</v>
      </c>
      <c r="F96" s="39">
        <f>VLOOKUP(B96,Лист1!A:B,2,)</f>
        <v>1038.5</v>
      </c>
      <c r="G96" s="429">
        <f t="shared" si="14"/>
        <v>1038.5</v>
      </c>
      <c r="H96" s="1034"/>
      <c r="I96" s="639">
        <f t="shared" si="15"/>
        <v>0</v>
      </c>
    </row>
    <row r="97" spans="1:9" ht="15" customHeight="1" x14ac:dyDescent="0.2">
      <c r="A97" s="399"/>
      <c r="B97" s="43">
        <v>4636</v>
      </c>
      <c r="C97" s="340" t="s">
        <v>417</v>
      </c>
      <c r="D97" s="43" t="s">
        <v>289</v>
      </c>
      <c r="E97" s="549">
        <v>10</v>
      </c>
      <c r="F97" s="39">
        <f>VLOOKUP(B97,Лист1!A:B,2,)</f>
        <v>892.1</v>
      </c>
      <c r="G97" s="427">
        <f t="shared" si="14"/>
        <v>892.1</v>
      </c>
      <c r="H97" s="1023"/>
      <c r="I97" s="638">
        <f t="shared" si="15"/>
        <v>0</v>
      </c>
    </row>
    <row r="98" spans="1:9" ht="15" customHeight="1" x14ac:dyDescent="0.2">
      <c r="A98" s="399"/>
      <c r="B98" s="337">
        <v>4637</v>
      </c>
      <c r="C98" s="6" t="s">
        <v>416</v>
      </c>
      <c r="D98" s="337" t="s">
        <v>289</v>
      </c>
      <c r="E98" s="22">
        <v>10</v>
      </c>
      <c r="F98" s="39">
        <f>VLOOKUP(B98,Лист1!A:B,2,)</f>
        <v>966</v>
      </c>
      <c r="G98" s="429">
        <f t="shared" si="14"/>
        <v>966</v>
      </c>
      <c r="H98" s="1034"/>
      <c r="I98" s="639">
        <f t="shared" si="15"/>
        <v>0</v>
      </c>
    </row>
    <row r="99" spans="1:9" ht="15" customHeight="1" x14ac:dyDescent="0.2">
      <c r="A99" s="399"/>
      <c r="B99" s="43">
        <v>4638</v>
      </c>
      <c r="C99" s="340" t="s">
        <v>415</v>
      </c>
      <c r="D99" s="43" t="s">
        <v>289</v>
      </c>
      <c r="E99" s="549">
        <v>3</v>
      </c>
      <c r="F99" s="39">
        <f>VLOOKUP(B99,Лист1!A:B,2,)</f>
        <v>1590.1</v>
      </c>
      <c r="G99" s="427">
        <f t="shared" si="14"/>
        <v>1590.1</v>
      </c>
      <c r="H99" s="1023"/>
      <c r="I99" s="638">
        <f t="shared" si="15"/>
        <v>0</v>
      </c>
    </row>
    <row r="100" spans="1:9" ht="15" customHeight="1" x14ac:dyDescent="0.2">
      <c r="A100" s="399"/>
      <c r="B100" s="43">
        <v>4641</v>
      </c>
      <c r="C100" s="340" t="s">
        <v>414</v>
      </c>
      <c r="D100" s="43" t="s">
        <v>289</v>
      </c>
      <c r="E100" s="549">
        <v>10</v>
      </c>
      <c r="F100" s="39">
        <f>VLOOKUP(B100,Лист1!A:B,2,)</f>
        <v>1629.1</v>
      </c>
      <c r="G100" s="427">
        <f t="shared" si="14"/>
        <v>1629.1</v>
      </c>
      <c r="H100" s="1023"/>
      <c r="I100" s="638">
        <f t="shared" si="15"/>
        <v>0</v>
      </c>
    </row>
    <row r="101" spans="1:9" ht="15" customHeight="1" x14ac:dyDescent="0.2">
      <c r="A101" s="399"/>
      <c r="B101" s="43">
        <v>4643</v>
      </c>
      <c r="C101" s="340" t="s">
        <v>413</v>
      </c>
      <c r="D101" s="43" t="s">
        <v>289</v>
      </c>
      <c r="E101" s="549">
        <v>10</v>
      </c>
      <c r="F101" s="39">
        <f>VLOOKUP(B101,Лист1!A:B,2,)</f>
        <v>1590.1</v>
      </c>
      <c r="G101" s="427">
        <f t="shared" si="14"/>
        <v>1590.1</v>
      </c>
      <c r="H101" s="1023"/>
      <c r="I101" s="638">
        <f t="shared" si="15"/>
        <v>0</v>
      </c>
    </row>
    <row r="102" spans="1:9" ht="15" customHeight="1" x14ac:dyDescent="0.2">
      <c r="A102" s="399"/>
      <c r="B102" s="337">
        <v>4644</v>
      </c>
      <c r="C102" s="6" t="s">
        <v>412</v>
      </c>
      <c r="D102" s="337" t="s">
        <v>289</v>
      </c>
      <c r="E102" s="22">
        <v>10</v>
      </c>
      <c r="F102" s="39">
        <f>VLOOKUP(B102,Лист1!A:B,2,)</f>
        <v>1713.9</v>
      </c>
      <c r="G102" s="429">
        <f t="shared" si="14"/>
        <v>1713.9</v>
      </c>
      <c r="H102" s="1034"/>
      <c r="I102" s="639">
        <f t="shared" si="15"/>
        <v>0</v>
      </c>
    </row>
    <row r="103" spans="1:9" ht="15" customHeight="1" x14ac:dyDescent="0.2">
      <c r="A103" s="399"/>
      <c r="B103" s="337">
        <v>4646</v>
      </c>
      <c r="C103" s="42" t="s">
        <v>411</v>
      </c>
      <c r="D103" s="46" t="s">
        <v>289</v>
      </c>
      <c r="E103" s="307">
        <v>3</v>
      </c>
      <c r="F103" s="39">
        <f>VLOOKUP(B103,Лист1!A:B,2,)</f>
        <v>1754.2</v>
      </c>
      <c r="G103" s="428">
        <f t="shared" si="14"/>
        <v>1754.2</v>
      </c>
      <c r="H103" s="1037"/>
      <c r="I103" s="644">
        <f t="shared" si="15"/>
        <v>0</v>
      </c>
    </row>
    <row r="104" spans="1:9" ht="15" customHeight="1" x14ac:dyDescent="0.2">
      <c r="A104" s="399"/>
      <c r="B104" s="43">
        <v>4647</v>
      </c>
      <c r="C104" s="6" t="s">
        <v>410</v>
      </c>
      <c r="D104" s="337" t="s">
        <v>289</v>
      </c>
      <c r="E104" s="22">
        <v>3</v>
      </c>
      <c r="F104" s="39">
        <f>VLOOKUP(B104,Лист1!A:B,2,)</f>
        <v>1777.9</v>
      </c>
      <c r="G104" s="429">
        <f t="shared" si="14"/>
        <v>1777.9</v>
      </c>
      <c r="H104" s="1034"/>
      <c r="I104" s="639">
        <f t="shared" si="15"/>
        <v>0</v>
      </c>
    </row>
    <row r="105" spans="1:9" ht="15" customHeight="1" x14ac:dyDescent="0.2">
      <c r="A105" s="399"/>
      <c r="B105" s="43">
        <v>4648</v>
      </c>
      <c r="C105" s="37" t="s">
        <v>409</v>
      </c>
      <c r="D105" s="43" t="s">
        <v>289</v>
      </c>
      <c r="E105" s="549">
        <v>3</v>
      </c>
      <c r="F105" s="39">
        <f>VLOOKUP(B105,Лист1!A:B,2,)</f>
        <v>1768.8</v>
      </c>
      <c r="G105" s="427">
        <f t="shared" si="14"/>
        <v>1768.8</v>
      </c>
      <c r="H105" s="1023"/>
      <c r="I105" s="638">
        <f t="shared" si="15"/>
        <v>0</v>
      </c>
    </row>
    <row r="106" spans="1:9" ht="15" customHeight="1" x14ac:dyDescent="0.2">
      <c r="A106" s="399"/>
      <c r="B106" s="43">
        <v>4649</v>
      </c>
      <c r="C106" s="6" t="s">
        <v>408</v>
      </c>
      <c r="D106" s="337" t="s">
        <v>289</v>
      </c>
      <c r="E106" s="22">
        <v>10</v>
      </c>
      <c r="F106" s="39">
        <f>VLOOKUP(B106,Лист1!A:B,2,)</f>
        <v>1878.1</v>
      </c>
      <c r="G106" s="429">
        <f t="shared" si="14"/>
        <v>1878.1</v>
      </c>
      <c r="H106" s="1034"/>
      <c r="I106" s="639">
        <f t="shared" si="15"/>
        <v>0</v>
      </c>
    </row>
    <row r="107" spans="1:9" ht="15" customHeight="1" x14ac:dyDescent="0.2">
      <c r="A107" s="399"/>
      <c r="B107" s="43">
        <v>4651</v>
      </c>
      <c r="C107" s="37" t="s">
        <v>407</v>
      </c>
      <c r="D107" s="43" t="s">
        <v>289</v>
      </c>
      <c r="E107" s="549">
        <v>1</v>
      </c>
      <c r="F107" s="39">
        <f>VLOOKUP(B107,Лист1!A:B,2,)</f>
        <v>3530.63</v>
      </c>
      <c r="G107" s="427">
        <f t="shared" si="14"/>
        <v>3530.63</v>
      </c>
      <c r="H107" s="1023"/>
      <c r="I107" s="639">
        <f t="shared" si="15"/>
        <v>0</v>
      </c>
    </row>
    <row r="108" spans="1:9" ht="15" customHeight="1" x14ac:dyDescent="0.2">
      <c r="A108" s="399"/>
      <c r="B108" s="43">
        <v>4652</v>
      </c>
      <c r="C108" s="6" t="s">
        <v>406</v>
      </c>
      <c r="D108" s="337" t="s">
        <v>289</v>
      </c>
      <c r="E108" s="22">
        <v>1</v>
      </c>
      <c r="F108" s="39">
        <f>VLOOKUP(B108,Лист1!A:B,2,)</f>
        <v>4214.84</v>
      </c>
      <c r="G108" s="429">
        <f t="shared" si="14"/>
        <v>4214.84</v>
      </c>
      <c r="H108" s="1034"/>
      <c r="I108" s="639">
        <f t="shared" si="15"/>
        <v>0</v>
      </c>
    </row>
    <row r="109" spans="1:9" ht="15" customHeight="1" x14ac:dyDescent="0.2">
      <c r="A109" s="399"/>
      <c r="B109" s="43">
        <v>4653</v>
      </c>
      <c r="C109" s="37" t="s">
        <v>405</v>
      </c>
      <c r="D109" s="43" t="s">
        <v>289</v>
      </c>
      <c r="E109" s="549">
        <v>1</v>
      </c>
      <c r="F109" s="39">
        <f>VLOOKUP(B109,Лист1!A:B,2,)</f>
        <v>4064.8</v>
      </c>
      <c r="G109" s="427">
        <f t="shared" si="14"/>
        <v>4064.8</v>
      </c>
      <c r="H109" s="1023"/>
      <c r="I109" s="638">
        <f t="shared" si="15"/>
        <v>0</v>
      </c>
    </row>
    <row r="110" spans="1:9" ht="15" customHeight="1" x14ac:dyDescent="0.2">
      <c r="A110" s="399"/>
      <c r="B110" s="43">
        <v>4654</v>
      </c>
      <c r="C110" s="6" t="s">
        <v>404</v>
      </c>
      <c r="D110" s="337" t="s">
        <v>289</v>
      </c>
      <c r="E110" s="22">
        <v>1</v>
      </c>
      <c r="F110" s="39">
        <f>VLOOKUP(B110,Лист1!A:B,2,)</f>
        <v>5043.49</v>
      </c>
      <c r="G110" s="429">
        <f t="shared" si="14"/>
        <v>5043.49</v>
      </c>
      <c r="H110" s="1034"/>
      <c r="I110" s="639">
        <f t="shared" si="15"/>
        <v>0</v>
      </c>
    </row>
    <row r="111" spans="1:9" ht="15" customHeight="1" x14ac:dyDescent="0.2">
      <c r="A111" s="399"/>
      <c r="B111" s="43">
        <v>4661</v>
      </c>
      <c r="C111" s="37" t="s">
        <v>403</v>
      </c>
      <c r="D111" s="43" t="s">
        <v>289</v>
      </c>
      <c r="E111" s="549">
        <v>1</v>
      </c>
      <c r="F111" s="39">
        <f>VLOOKUP(B111,Лист1!A:B,2,)</f>
        <v>8377.9</v>
      </c>
      <c r="G111" s="427">
        <f t="shared" si="14"/>
        <v>8377.9</v>
      </c>
      <c r="H111" s="1023"/>
      <c r="I111" s="638">
        <f t="shared" si="15"/>
        <v>0</v>
      </c>
    </row>
    <row r="112" spans="1:9" ht="15" customHeight="1" x14ac:dyDescent="0.2">
      <c r="A112" s="399"/>
      <c r="B112" s="44">
        <v>4662</v>
      </c>
      <c r="C112" s="6" t="s">
        <v>402</v>
      </c>
      <c r="D112" s="337" t="s">
        <v>289</v>
      </c>
      <c r="E112" s="22">
        <v>1</v>
      </c>
      <c r="F112" s="39">
        <f>VLOOKUP(B112,Лист1!A:B,2,)</f>
        <v>8377.9</v>
      </c>
      <c r="G112" s="429">
        <f t="shared" si="14"/>
        <v>8377.9</v>
      </c>
      <c r="H112" s="1034"/>
      <c r="I112" s="639">
        <f t="shared" si="15"/>
        <v>0</v>
      </c>
    </row>
    <row r="113" spans="1:9" ht="14.25" x14ac:dyDescent="0.2">
      <c r="A113" s="415"/>
      <c r="B113" s="389"/>
      <c r="C113" s="862"/>
      <c r="D113" s="380"/>
      <c r="E113" s="388"/>
      <c r="F113" s="412"/>
      <c r="G113" s="331"/>
      <c r="H113" s="380"/>
      <c r="I113" s="895"/>
    </row>
    <row r="114" spans="1:9" ht="30" customHeight="1" x14ac:dyDescent="0.2">
      <c r="A114" s="396"/>
      <c r="B114" s="342">
        <v>4419</v>
      </c>
      <c r="C114" s="49" t="s">
        <v>611</v>
      </c>
      <c r="D114" s="342" t="s">
        <v>289</v>
      </c>
      <c r="E114" s="314">
        <v>10</v>
      </c>
      <c r="F114" s="39">
        <f>VLOOKUP(B114,Лист1!A:B,2,)</f>
        <v>166.65</v>
      </c>
      <c r="G114" s="623">
        <f>F114-(F114/100)*$F$5</f>
        <v>166.65</v>
      </c>
      <c r="H114" s="1022"/>
      <c r="I114" s="637">
        <f>G114*H114</f>
        <v>0</v>
      </c>
    </row>
    <row r="115" spans="1:9" ht="30" customHeight="1" x14ac:dyDescent="0.2">
      <c r="A115" s="399"/>
      <c r="B115" s="337">
        <v>4429</v>
      </c>
      <c r="C115" s="336" t="s">
        <v>612</v>
      </c>
      <c r="D115" s="337" t="s">
        <v>289</v>
      </c>
      <c r="E115" s="312">
        <v>10</v>
      </c>
      <c r="F115" s="39">
        <f>VLOOKUP(B115,Лист1!A:B,2,)</f>
        <v>233.31</v>
      </c>
      <c r="G115" s="636">
        <f>F115-(F115/100)*$F$5</f>
        <v>233.31</v>
      </c>
      <c r="H115" s="1034"/>
      <c r="I115" s="639">
        <f>G115*H115</f>
        <v>0</v>
      </c>
    </row>
    <row r="116" spans="1:9" ht="30" customHeight="1" x14ac:dyDescent="0.25">
      <c r="A116" s="401"/>
      <c r="B116" s="147">
        <v>4439</v>
      </c>
      <c r="C116" s="123" t="s">
        <v>673</v>
      </c>
      <c r="D116" s="147" t="s">
        <v>289</v>
      </c>
      <c r="E116" s="553">
        <v>10</v>
      </c>
      <c r="F116" s="39">
        <f>VLOOKUP(B116,Лист1!A:B,2,)</f>
        <v>385.52</v>
      </c>
      <c r="G116" s="422">
        <f>F116-(F116/100)*$F$5</f>
        <v>385.52</v>
      </c>
      <c r="H116" s="1036"/>
      <c r="I116" s="640">
        <f>G116*H116</f>
        <v>0</v>
      </c>
    </row>
    <row r="117" spans="1:9" ht="14.25" x14ac:dyDescent="0.2">
      <c r="A117" s="755"/>
      <c r="B117" s="326"/>
      <c r="C117" s="374"/>
      <c r="D117" s="365"/>
      <c r="E117" s="896"/>
      <c r="F117" s="412"/>
      <c r="G117" s="332"/>
      <c r="H117" s="365"/>
      <c r="I117" s="375"/>
    </row>
    <row r="118" spans="1:9" ht="32.25" customHeight="1" x14ac:dyDescent="0.2">
      <c r="A118" s="396"/>
      <c r="B118" s="342">
        <v>4914</v>
      </c>
      <c r="C118" s="49" t="s">
        <v>401</v>
      </c>
      <c r="D118" s="342" t="s">
        <v>289</v>
      </c>
      <c r="E118" s="314">
        <v>10</v>
      </c>
      <c r="F118" s="39">
        <f>VLOOKUP(B118,Лист1!A:B,2,)</f>
        <v>1284.69</v>
      </c>
      <c r="G118" s="623">
        <f>F118-(F118/100)*$F$5</f>
        <v>1284.69</v>
      </c>
      <c r="H118" s="1022"/>
      <c r="I118" s="637">
        <f>G118*H118</f>
        <v>0</v>
      </c>
    </row>
    <row r="119" spans="1:9" ht="32.25" customHeight="1" x14ac:dyDescent="0.25">
      <c r="A119" s="401"/>
      <c r="B119" s="147">
        <v>4915</v>
      </c>
      <c r="C119" s="123" t="s">
        <v>400</v>
      </c>
      <c r="D119" s="147" t="s">
        <v>289</v>
      </c>
      <c r="E119" s="553">
        <v>10</v>
      </c>
      <c r="F119" s="39">
        <f>VLOOKUP(B119,Лист1!A:B,2,)</f>
        <v>1596.3</v>
      </c>
      <c r="G119" s="422">
        <f>F119-(F119/100)*$F$5</f>
        <v>1596.3</v>
      </c>
      <c r="H119" s="1036"/>
      <c r="I119" s="640">
        <f>G119*H119</f>
        <v>0</v>
      </c>
    </row>
    <row r="120" spans="1:9" ht="14.25" x14ac:dyDescent="0.2">
      <c r="A120" s="415"/>
      <c r="B120" s="326"/>
      <c r="C120" s="325"/>
      <c r="D120" s="3"/>
      <c r="E120" s="324"/>
      <c r="F120" s="412"/>
      <c r="G120" s="331"/>
      <c r="H120" s="3"/>
      <c r="I120" s="753"/>
    </row>
    <row r="121" spans="1:9" ht="49.5" customHeight="1" x14ac:dyDescent="0.2">
      <c r="A121" s="402"/>
      <c r="B121" s="911">
        <v>4710</v>
      </c>
      <c r="C121" s="912" t="s">
        <v>399</v>
      </c>
      <c r="D121" s="911" t="s">
        <v>289</v>
      </c>
      <c r="E121" s="314">
        <v>5</v>
      </c>
      <c r="F121" s="39">
        <f>VLOOKUP(B121,Лист1!A:B,2,)</f>
        <v>1347.3</v>
      </c>
      <c r="G121" s="913">
        <f>F121-(F121/100)*$F$5</f>
        <v>1347.3</v>
      </c>
      <c r="H121" s="1022"/>
      <c r="I121" s="634">
        <f>G121*H121</f>
        <v>0</v>
      </c>
    </row>
    <row r="122" spans="1:9" ht="50.25" customHeight="1" x14ac:dyDescent="0.2">
      <c r="A122" s="397"/>
      <c r="B122" s="914">
        <v>4720</v>
      </c>
      <c r="C122" s="915" t="s">
        <v>398</v>
      </c>
      <c r="D122" s="916" t="s">
        <v>289</v>
      </c>
      <c r="E122" s="313">
        <v>5</v>
      </c>
      <c r="F122" s="39">
        <f>VLOOKUP(B122,Лист1!A:B,2,)</f>
        <v>1563.2</v>
      </c>
      <c r="G122" s="917">
        <f>F122-(F122/100)*$F$5</f>
        <v>1563.2</v>
      </c>
      <c r="H122" s="1024"/>
      <c r="I122" s="635">
        <f>G122*H122</f>
        <v>0</v>
      </c>
    </row>
    <row r="123" spans="1:9" ht="14.25" x14ac:dyDescent="0.2">
      <c r="A123" s="415"/>
      <c r="B123" s="326"/>
      <c r="C123" s="325"/>
      <c r="D123" s="3"/>
      <c r="E123" s="324"/>
      <c r="F123" s="412"/>
      <c r="G123" s="40"/>
      <c r="H123" s="3"/>
      <c r="I123" s="753"/>
    </row>
    <row r="124" spans="1:9" ht="21" customHeight="1" x14ac:dyDescent="0.2">
      <c r="A124" s="402"/>
      <c r="B124" s="342">
        <v>4810</v>
      </c>
      <c r="C124" s="346" t="s">
        <v>397</v>
      </c>
      <c r="D124" s="342" t="s">
        <v>289</v>
      </c>
      <c r="E124" s="548">
        <v>5</v>
      </c>
      <c r="F124" s="39">
        <f>VLOOKUP(B124,Лист1!A:B,2,)</f>
        <v>1401.8</v>
      </c>
      <c r="G124" s="623">
        <f t="shared" ref="G124:G130" si="16">F124-(F124/100)*$F$5</f>
        <v>1401.8</v>
      </c>
      <c r="H124" s="1022"/>
      <c r="I124" s="637">
        <f t="shared" ref="I124:I130" si="17">G124*H124</f>
        <v>0</v>
      </c>
    </row>
    <row r="125" spans="1:9" ht="21" customHeight="1" x14ac:dyDescent="0.2">
      <c r="A125" s="403"/>
      <c r="B125" s="337">
        <v>4812</v>
      </c>
      <c r="C125" s="6" t="s">
        <v>396</v>
      </c>
      <c r="D125" s="337" t="s">
        <v>289</v>
      </c>
      <c r="E125" s="22">
        <v>5</v>
      </c>
      <c r="F125" s="39">
        <f>VLOOKUP(B125,Лист1!A:B,2,)</f>
        <v>1597.3</v>
      </c>
      <c r="G125" s="636">
        <f t="shared" si="16"/>
        <v>1597.3</v>
      </c>
      <c r="H125" s="1034"/>
      <c r="I125" s="639">
        <f t="shared" si="17"/>
        <v>0</v>
      </c>
    </row>
    <row r="126" spans="1:9" ht="21" customHeight="1" x14ac:dyDescent="0.2">
      <c r="A126" s="403"/>
      <c r="B126" s="43">
        <v>4821</v>
      </c>
      <c r="C126" s="340" t="s">
        <v>395</v>
      </c>
      <c r="D126" s="43" t="s">
        <v>289</v>
      </c>
      <c r="E126" s="549">
        <v>5</v>
      </c>
      <c r="F126" s="39">
        <f>VLOOKUP(B126,Лист1!A:B,2,)</f>
        <v>1697</v>
      </c>
      <c r="G126" s="421">
        <f t="shared" si="16"/>
        <v>1697</v>
      </c>
      <c r="H126" s="1023"/>
      <c r="I126" s="638">
        <f t="shared" si="17"/>
        <v>0</v>
      </c>
    </row>
    <row r="127" spans="1:9" ht="21" customHeight="1" x14ac:dyDescent="0.2">
      <c r="A127" s="403"/>
      <c r="B127" s="337">
        <v>4820</v>
      </c>
      <c r="C127" s="6" t="s">
        <v>394</v>
      </c>
      <c r="D127" s="337" t="s">
        <v>289</v>
      </c>
      <c r="E127" s="22">
        <v>5</v>
      </c>
      <c r="F127" s="39">
        <f>VLOOKUP(B127,Лист1!A:B,2,)</f>
        <v>1708.5</v>
      </c>
      <c r="G127" s="636">
        <f t="shared" si="16"/>
        <v>1708.5</v>
      </c>
      <c r="H127" s="1034"/>
      <c r="I127" s="639">
        <f t="shared" si="17"/>
        <v>0</v>
      </c>
    </row>
    <row r="128" spans="1:9" ht="21" customHeight="1" x14ac:dyDescent="0.2">
      <c r="A128" s="403"/>
      <c r="B128" s="43">
        <v>4823</v>
      </c>
      <c r="C128" s="340" t="s">
        <v>393</v>
      </c>
      <c r="D128" s="43" t="s">
        <v>289</v>
      </c>
      <c r="E128" s="549">
        <v>5</v>
      </c>
      <c r="F128" s="39">
        <f>VLOOKUP(B128,Лист1!A:B,2,)</f>
        <v>1962</v>
      </c>
      <c r="G128" s="421">
        <f t="shared" si="16"/>
        <v>1962</v>
      </c>
      <c r="H128" s="1023"/>
      <c r="I128" s="638">
        <f t="shared" si="17"/>
        <v>0</v>
      </c>
    </row>
    <row r="129" spans="1:9" ht="21" customHeight="1" x14ac:dyDescent="0.2">
      <c r="A129" s="403"/>
      <c r="B129" s="337">
        <v>4832</v>
      </c>
      <c r="C129" s="6" t="s">
        <v>392</v>
      </c>
      <c r="D129" s="337" t="s">
        <v>289</v>
      </c>
      <c r="E129" s="22">
        <v>5</v>
      </c>
      <c r="F129" s="39">
        <f>VLOOKUP(B129,Лист1!A:B,2,)</f>
        <v>1980.7</v>
      </c>
      <c r="G129" s="636">
        <f t="shared" si="16"/>
        <v>1980.7</v>
      </c>
      <c r="H129" s="1034"/>
      <c r="I129" s="639">
        <f t="shared" si="17"/>
        <v>0</v>
      </c>
    </row>
    <row r="130" spans="1:9" ht="21" customHeight="1" x14ac:dyDescent="0.2">
      <c r="A130" s="397"/>
      <c r="B130" s="55">
        <v>4830</v>
      </c>
      <c r="C130" s="338" t="s">
        <v>391</v>
      </c>
      <c r="D130" s="55" t="s">
        <v>289</v>
      </c>
      <c r="E130" s="552">
        <v>5</v>
      </c>
      <c r="F130" s="39">
        <f>VLOOKUP(B130,Лист1!A:B,2,)</f>
        <v>2099.1</v>
      </c>
      <c r="G130" s="625">
        <f t="shared" si="16"/>
        <v>2099.1</v>
      </c>
      <c r="H130" s="1024"/>
      <c r="I130" s="642">
        <f t="shared" si="17"/>
        <v>0</v>
      </c>
    </row>
    <row r="131" spans="1:9" ht="18.600000000000001" customHeight="1" x14ac:dyDescent="0.2">
      <c r="A131" s="415"/>
      <c r="B131" s="326"/>
      <c r="C131" s="325"/>
      <c r="D131" s="3"/>
      <c r="E131" s="324"/>
      <c r="F131" s="412"/>
      <c r="G131" s="40"/>
      <c r="H131" s="3"/>
      <c r="I131" s="753"/>
    </row>
    <row r="132" spans="1:9" ht="21.75" customHeight="1" x14ac:dyDescent="0.2">
      <c r="A132" s="402"/>
      <c r="B132" s="366">
        <v>4932</v>
      </c>
      <c r="C132" s="343" t="s">
        <v>390</v>
      </c>
      <c r="D132" s="366" t="s">
        <v>289</v>
      </c>
      <c r="E132" s="558">
        <v>10</v>
      </c>
      <c r="F132" s="39">
        <v>492.9</v>
      </c>
      <c r="G132" s="426">
        <f>F132-(F132/100)*$F$5</f>
        <v>492.9</v>
      </c>
      <c r="H132" s="1035"/>
      <c r="I132" s="645">
        <f>G132*H132</f>
        <v>0</v>
      </c>
    </row>
    <row r="133" spans="1:9" ht="21.75" customHeight="1" x14ac:dyDescent="0.2">
      <c r="A133" s="403"/>
      <c r="B133" s="63">
        <v>4933</v>
      </c>
      <c r="C133" s="340" t="s">
        <v>389</v>
      </c>
      <c r="D133" s="43" t="s">
        <v>289</v>
      </c>
      <c r="E133" s="309">
        <v>10</v>
      </c>
      <c r="F133" s="39">
        <v>492.9</v>
      </c>
      <c r="G133" s="427">
        <f>F133-(F133/100)*$F$5</f>
        <v>492.9</v>
      </c>
      <c r="H133" s="1023"/>
      <c r="I133" s="627">
        <f>G133*H133</f>
        <v>0</v>
      </c>
    </row>
    <row r="134" spans="1:9" ht="21.75" customHeight="1" x14ac:dyDescent="0.2">
      <c r="A134" s="397"/>
      <c r="B134" s="122">
        <v>4934</v>
      </c>
      <c r="C134" s="121" t="s">
        <v>388</v>
      </c>
      <c r="D134" s="147" t="s">
        <v>289</v>
      </c>
      <c r="E134" s="553">
        <v>10</v>
      </c>
      <c r="F134" s="39">
        <v>492.9</v>
      </c>
      <c r="G134" s="424">
        <f>F134-(F134/100)*$F$5</f>
        <v>492.9</v>
      </c>
      <c r="H134" s="1036"/>
      <c r="I134" s="630">
        <f>G134*H134</f>
        <v>0</v>
      </c>
    </row>
    <row r="135" spans="1:9" ht="14.25" x14ac:dyDescent="0.2">
      <c r="A135" s="415"/>
      <c r="B135" s="326"/>
      <c r="D135" s="3"/>
      <c r="E135" s="324"/>
      <c r="F135" s="412"/>
      <c r="G135" s="40"/>
      <c r="H135" s="3"/>
      <c r="I135" s="753"/>
    </row>
    <row r="136" spans="1:9" ht="54.75" customHeight="1" x14ac:dyDescent="0.2">
      <c r="A136" s="376"/>
      <c r="B136" s="341">
        <v>4937</v>
      </c>
      <c r="C136" s="898" t="s">
        <v>387</v>
      </c>
      <c r="D136" s="341" t="s">
        <v>289</v>
      </c>
      <c r="E136" s="555">
        <v>10</v>
      </c>
      <c r="F136" s="39">
        <f>VLOOKUP(B136,Лист1!A:B,2,)</f>
        <v>425.5</v>
      </c>
      <c r="G136" s="431">
        <f>F136-(F136/100)*$F$5</f>
        <v>425.5</v>
      </c>
      <c r="H136" s="1038"/>
      <c r="I136" s="646">
        <f>G136*H136</f>
        <v>0</v>
      </c>
    </row>
    <row r="137" spans="1:9" ht="14.25" x14ac:dyDescent="0.2">
      <c r="A137" s="415"/>
      <c r="B137" s="326"/>
      <c r="C137" s="325"/>
      <c r="D137" s="3"/>
      <c r="E137" s="557"/>
      <c r="F137" s="412"/>
      <c r="G137" s="40"/>
      <c r="H137" s="3"/>
      <c r="I137" s="753"/>
    </row>
    <row r="138" spans="1:9" ht="54.75" customHeight="1" x14ac:dyDescent="0.2">
      <c r="A138" s="376"/>
      <c r="B138" s="341">
        <v>4938</v>
      </c>
      <c r="C138" s="898" t="s">
        <v>386</v>
      </c>
      <c r="D138" s="341" t="s">
        <v>289</v>
      </c>
      <c r="E138" s="555">
        <v>10</v>
      </c>
      <c r="F138" s="39">
        <f>VLOOKUP(B138,Лист1!A:B,2,)</f>
        <v>425.5</v>
      </c>
      <c r="G138" s="431">
        <f>F138-(F138/100)*$F$5</f>
        <v>425.5</v>
      </c>
      <c r="H138" s="1039"/>
      <c r="I138" s="646">
        <f>G138*H138</f>
        <v>0</v>
      </c>
    </row>
    <row r="139" spans="1:9" ht="14.25" x14ac:dyDescent="0.2">
      <c r="A139" s="415"/>
      <c r="B139" s="326"/>
      <c r="C139" s="325"/>
      <c r="D139" s="3"/>
      <c r="E139" s="557"/>
      <c r="F139" s="412"/>
      <c r="G139" s="40"/>
      <c r="H139" s="3"/>
      <c r="I139" s="753"/>
    </row>
    <row r="140" spans="1:9" ht="24.6" customHeight="1" x14ac:dyDescent="0.2">
      <c r="A140" s="1303"/>
      <c r="B140" s="342">
        <v>4935</v>
      </c>
      <c r="C140" s="346" t="s">
        <v>385</v>
      </c>
      <c r="D140" s="342" t="s">
        <v>289</v>
      </c>
      <c r="E140" s="548">
        <v>10</v>
      </c>
      <c r="F140" s="39">
        <f>VLOOKUP(B140,Лист1!A:B,2,)</f>
        <v>689.7</v>
      </c>
      <c r="G140" s="623">
        <f>F140-(F140/100)*$F$5</f>
        <v>689.7</v>
      </c>
      <c r="H140" s="1022"/>
      <c r="I140" s="634">
        <f>G140*H140</f>
        <v>0</v>
      </c>
    </row>
    <row r="141" spans="1:9" ht="27.6" customHeight="1" x14ac:dyDescent="0.2">
      <c r="A141" s="1305"/>
      <c r="B141" s="122">
        <v>4939</v>
      </c>
      <c r="C141" s="121" t="s">
        <v>384</v>
      </c>
      <c r="D141" s="147" t="s">
        <v>289</v>
      </c>
      <c r="E141" s="550">
        <v>10</v>
      </c>
      <c r="F141" s="39">
        <f>VLOOKUP(B141,Лист1!A:B,2,)</f>
        <v>657</v>
      </c>
      <c r="G141" s="625">
        <f>F141-(F141/100)*$F$5</f>
        <v>657</v>
      </c>
      <c r="H141" s="1036"/>
      <c r="I141" s="630">
        <f>G141*H141</f>
        <v>0</v>
      </c>
    </row>
    <row r="142" spans="1:9" ht="27.6" customHeight="1" x14ac:dyDescent="0.2">
      <c r="A142" s="391"/>
      <c r="B142" s="380"/>
      <c r="C142" s="6"/>
      <c r="D142" s="3"/>
      <c r="E142" s="22"/>
      <c r="F142" s="411"/>
      <c r="G142" s="40"/>
      <c r="H142" s="3"/>
      <c r="I142" s="753"/>
    </row>
    <row r="143" spans="1:9" ht="27.6" customHeight="1" x14ac:dyDescent="0.2">
      <c r="A143" s="1306"/>
      <c r="B143" s="342">
        <v>4905</v>
      </c>
      <c r="C143" s="346" t="s">
        <v>383</v>
      </c>
      <c r="D143" s="342" t="s">
        <v>289</v>
      </c>
      <c r="E143" s="548">
        <v>10</v>
      </c>
      <c r="F143" s="39">
        <f>VLOOKUP(B143,Лист1!A:B,2,)</f>
        <v>33.9</v>
      </c>
      <c r="G143" s="623">
        <f>F143-(F143/100)*$F$5</f>
        <v>33.9</v>
      </c>
      <c r="H143" s="1040"/>
      <c r="I143" s="634">
        <f>G143*H143</f>
        <v>0</v>
      </c>
    </row>
    <row r="144" spans="1:9" ht="27.6" customHeight="1" x14ac:dyDescent="0.2">
      <c r="A144" s="1307"/>
      <c r="B144" s="147">
        <v>4907</v>
      </c>
      <c r="C144" s="121" t="s">
        <v>382</v>
      </c>
      <c r="D144" s="147" t="s">
        <v>289</v>
      </c>
      <c r="E144" s="550">
        <v>10</v>
      </c>
      <c r="F144" s="39">
        <f>VLOOKUP(B144,Лист1!A:B,2,)</f>
        <v>33.9</v>
      </c>
      <c r="G144" s="625">
        <f>F144-(F144/100)*$F$5</f>
        <v>33.9</v>
      </c>
      <c r="H144" s="1041"/>
      <c r="I144" s="630">
        <f>G144*H144</f>
        <v>0</v>
      </c>
    </row>
    <row r="145" spans="1:9" ht="14.25" x14ac:dyDescent="0.2">
      <c r="A145" s="415"/>
      <c r="B145" s="389"/>
      <c r="C145" s="325"/>
      <c r="D145" s="3"/>
      <c r="E145" s="557"/>
      <c r="F145" s="412"/>
      <c r="G145" s="40"/>
      <c r="H145" s="3"/>
      <c r="I145" s="753"/>
    </row>
    <row r="146" spans="1:9" ht="39" customHeight="1" x14ac:dyDescent="0.2">
      <c r="A146" s="396"/>
      <c r="B146" s="364">
        <v>4910</v>
      </c>
      <c r="C146" s="49" t="s">
        <v>381</v>
      </c>
      <c r="D146" s="342" t="s">
        <v>289</v>
      </c>
      <c r="E146" s="548">
        <v>10</v>
      </c>
      <c r="F146" s="39">
        <f>VLOOKUP(B146,Лист1!A:B,2,)</f>
        <v>597.1</v>
      </c>
      <c r="G146" s="623">
        <f>F146-(F146/100)*$F$5</f>
        <v>597.1</v>
      </c>
      <c r="H146" s="1022"/>
      <c r="I146" s="634">
        <f>G146*H146</f>
        <v>0</v>
      </c>
    </row>
    <row r="147" spans="1:9" ht="36" customHeight="1" x14ac:dyDescent="0.2">
      <c r="A147" s="400"/>
      <c r="B147" s="54">
        <v>4911</v>
      </c>
      <c r="C147" s="47" t="s">
        <v>380</v>
      </c>
      <c r="D147" s="55" t="s">
        <v>289</v>
      </c>
      <c r="E147" s="552">
        <v>10</v>
      </c>
      <c r="F147" s="39">
        <f>VLOOKUP(B147,Лист1!A:B,2,)</f>
        <v>709.3</v>
      </c>
      <c r="G147" s="625">
        <f>F147-(F147/100)*$F$5</f>
        <v>709.3</v>
      </c>
      <c r="H147" s="1024"/>
      <c r="I147" s="630">
        <f>G147*H147</f>
        <v>0</v>
      </c>
    </row>
    <row r="148" spans="1:9" ht="14.25" x14ac:dyDescent="0.2">
      <c r="A148" s="415"/>
      <c r="B148" s="326"/>
      <c r="C148" s="325"/>
      <c r="D148" s="3"/>
      <c r="E148" s="324"/>
      <c r="F148" s="412"/>
      <c r="G148" s="40"/>
      <c r="H148" s="3"/>
      <c r="I148" s="753"/>
    </row>
    <row r="149" spans="1:9" ht="21.75" customHeight="1" x14ac:dyDescent="0.2">
      <c r="A149" s="396"/>
      <c r="B149" s="342">
        <v>4920</v>
      </c>
      <c r="C149" s="346" t="s">
        <v>379</v>
      </c>
      <c r="D149" s="342" t="s">
        <v>289</v>
      </c>
      <c r="E149" s="548">
        <v>10</v>
      </c>
      <c r="F149" s="39">
        <f>VLOOKUP(B149,Лист1!A:B,2,)</f>
        <v>407.8</v>
      </c>
      <c r="G149" s="623">
        <f t="shared" ref="G149:G154" si="18">F149-(F149/100)*$F$5</f>
        <v>407.8</v>
      </c>
      <c r="H149" s="1040"/>
      <c r="I149" s="634">
        <f t="shared" ref="I149:I154" si="19">G149*H149</f>
        <v>0</v>
      </c>
    </row>
    <row r="150" spans="1:9" ht="21.75" customHeight="1" x14ac:dyDescent="0.2">
      <c r="A150" s="399"/>
      <c r="B150" s="337">
        <v>4921</v>
      </c>
      <c r="C150" s="6" t="s">
        <v>378</v>
      </c>
      <c r="D150" s="337" t="s">
        <v>289</v>
      </c>
      <c r="E150" s="22">
        <v>10</v>
      </c>
      <c r="F150" s="39">
        <f>VLOOKUP(B150,Лист1!A:B,2,)</f>
        <v>633.9</v>
      </c>
      <c r="G150" s="636">
        <f t="shared" si="18"/>
        <v>633.9</v>
      </c>
      <c r="H150" s="1032"/>
      <c r="I150" s="628">
        <f t="shared" si="19"/>
        <v>0</v>
      </c>
    </row>
    <row r="151" spans="1:9" ht="21.75" customHeight="1" x14ac:dyDescent="0.2">
      <c r="A151" s="399"/>
      <c r="B151" s="43">
        <v>4922</v>
      </c>
      <c r="C151" s="340" t="s">
        <v>377</v>
      </c>
      <c r="D151" s="43" t="s">
        <v>289</v>
      </c>
      <c r="E151" s="549">
        <v>10</v>
      </c>
      <c r="F151" s="39">
        <f>VLOOKUP(B151,Лист1!A:B,2,)</f>
        <v>530.20000000000005</v>
      </c>
      <c r="G151" s="421">
        <f t="shared" si="18"/>
        <v>530.20000000000005</v>
      </c>
      <c r="H151" s="1030"/>
      <c r="I151" s="627">
        <f t="shared" si="19"/>
        <v>0</v>
      </c>
    </row>
    <row r="152" spans="1:9" ht="21.75" customHeight="1" x14ac:dyDescent="0.2">
      <c r="A152" s="399"/>
      <c r="B152" s="337">
        <v>4923</v>
      </c>
      <c r="C152" s="6" t="s">
        <v>376</v>
      </c>
      <c r="D152" s="337" t="s">
        <v>289</v>
      </c>
      <c r="E152" s="22">
        <v>10</v>
      </c>
      <c r="F152" s="39">
        <f>VLOOKUP(B152,Лист1!A:B,2,)</f>
        <v>696.9</v>
      </c>
      <c r="G152" s="636">
        <f t="shared" si="18"/>
        <v>696.9</v>
      </c>
      <c r="H152" s="1032"/>
      <c r="I152" s="628">
        <f t="shared" si="19"/>
        <v>0</v>
      </c>
    </row>
    <row r="153" spans="1:9" ht="21.75" customHeight="1" x14ac:dyDescent="0.2">
      <c r="A153" s="399"/>
      <c r="B153" s="43">
        <v>4924</v>
      </c>
      <c r="C153" s="340" t="s">
        <v>375</v>
      </c>
      <c r="D153" s="43" t="s">
        <v>289</v>
      </c>
      <c r="E153" s="549">
        <v>10</v>
      </c>
      <c r="F153" s="39">
        <f>VLOOKUP(B153,Лист1!A:B,2,)</f>
        <v>899.7</v>
      </c>
      <c r="G153" s="421">
        <f t="shared" si="18"/>
        <v>899.7</v>
      </c>
      <c r="H153" s="1030"/>
      <c r="I153" s="627">
        <f t="shared" si="19"/>
        <v>0</v>
      </c>
    </row>
    <row r="154" spans="1:9" ht="21.75" customHeight="1" x14ac:dyDescent="0.2">
      <c r="A154" s="400"/>
      <c r="B154" s="147">
        <v>4925</v>
      </c>
      <c r="C154" s="121" t="s">
        <v>374</v>
      </c>
      <c r="D154" s="147" t="s">
        <v>289</v>
      </c>
      <c r="E154" s="550">
        <v>3</v>
      </c>
      <c r="F154" s="39">
        <f>VLOOKUP(B154,Лист1!A:B,2,)</f>
        <v>1516.6</v>
      </c>
      <c r="G154" s="422">
        <f t="shared" si="18"/>
        <v>1516.6</v>
      </c>
      <c r="H154" s="1041"/>
      <c r="I154" s="630">
        <f t="shared" si="19"/>
        <v>0</v>
      </c>
    </row>
    <row r="155" spans="1:9" ht="14.25" x14ac:dyDescent="0.2">
      <c r="A155" s="415"/>
      <c r="B155" s="326"/>
      <c r="C155" s="325"/>
      <c r="D155" s="3"/>
      <c r="E155" s="324"/>
      <c r="F155" s="412"/>
      <c r="G155" s="40"/>
      <c r="H155" s="3"/>
      <c r="I155" s="753"/>
    </row>
    <row r="156" spans="1:9" ht="21.75" customHeight="1" x14ac:dyDescent="0.2">
      <c r="A156" s="396"/>
      <c r="B156" s="366">
        <v>4930</v>
      </c>
      <c r="C156" s="343" t="s">
        <v>373</v>
      </c>
      <c r="D156" s="366" t="s">
        <v>289</v>
      </c>
      <c r="E156" s="558">
        <v>10</v>
      </c>
      <c r="F156" s="39">
        <f>VLOOKUP(B156,Лист1!A:B,2,)</f>
        <v>523.29999999999995</v>
      </c>
      <c r="G156" s="420">
        <f>F156-(F156/100)*$F$5</f>
        <v>523.29999999999995</v>
      </c>
      <c r="H156" s="1042"/>
      <c r="I156" s="641">
        <f>G156*H156</f>
        <v>0</v>
      </c>
    </row>
    <row r="157" spans="1:9" ht="21.75" customHeight="1" x14ac:dyDescent="0.2">
      <c r="A157" s="399"/>
      <c r="B157" s="43">
        <v>4931</v>
      </c>
      <c r="C157" s="340" t="s">
        <v>372</v>
      </c>
      <c r="D157" s="43" t="s">
        <v>289</v>
      </c>
      <c r="E157" s="309">
        <v>10</v>
      </c>
      <c r="F157" s="39">
        <f>VLOOKUP(B157,Лист1!A:B,2,)</f>
        <v>596.4</v>
      </c>
      <c r="G157" s="421">
        <f>F157-(F157/100)*$F$5</f>
        <v>596.4</v>
      </c>
      <c r="H157" s="1043"/>
      <c r="I157" s="638">
        <f>G157*H157</f>
        <v>0</v>
      </c>
    </row>
    <row r="158" spans="1:9" ht="21.75" customHeight="1" x14ac:dyDescent="0.2">
      <c r="A158" s="399"/>
      <c r="B158" s="43">
        <v>4940</v>
      </c>
      <c r="C158" s="340" t="s">
        <v>371</v>
      </c>
      <c r="D158" s="43" t="s">
        <v>289</v>
      </c>
      <c r="E158" s="309">
        <v>10</v>
      </c>
      <c r="F158" s="39">
        <f>VLOOKUP(B158,Лист1!A:B,2,)</f>
        <v>952.65</v>
      </c>
      <c r="G158" s="421">
        <v>795</v>
      </c>
      <c r="H158" s="1043"/>
      <c r="I158" s="638">
        <f>G158*H158</f>
        <v>0</v>
      </c>
    </row>
    <row r="159" spans="1:9" ht="21.75" customHeight="1" x14ac:dyDescent="0.2">
      <c r="A159" s="400"/>
      <c r="B159" s="147">
        <v>4941</v>
      </c>
      <c r="C159" s="121" t="s">
        <v>370</v>
      </c>
      <c r="D159" s="147" t="s">
        <v>289</v>
      </c>
      <c r="E159" s="553">
        <v>10</v>
      </c>
      <c r="F159" s="39">
        <f>VLOOKUP(B159,Лист1!A:B,2,)</f>
        <v>1422.2</v>
      </c>
      <c r="G159" s="422">
        <f>F159-(F159/100)*$F$5</f>
        <v>1422.2</v>
      </c>
      <c r="H159" s="1044"/>
      <c r="I159" s="640">
        <f>G159*H159</f>
        <v>0</v>
      </c>
    </row>
    <row r="160" spans="1:9" ht="27" customHeight="1" x14ac:dyDescent="0.2">
      <c r="A160" s="1300" t="s">
        <v>313</v>
      </c>
      <c r="B160" s="1301"/>
      <c r="C160" s="1301"/>
      <c r="D160" s="1301"/>
      <c r="E160" s="1301"/>
      <c r="F160" s="1301"/>
      <c r="G160" s="1301"/>
      <c r="H160" s="1301"/>
      <c r="I160" s="1302"/>
    </row>
    <row r="161" spans="1:9" ht="21.75" customHeight="1" x14ac:dyDescent="0.2">
      <c r="A161" s="396"/>
      <c r="B161" s="341">
        <v>4951</v>
      </c>
      <c r="C161" s="343" t="s">
        <v>312</v>
      </c>
      <c r="D161" s="366" t="s">
        <v>289</v>
      </c>
      <c r="E161" s="551">
        <v>25</v>
      </c>
      <c r="F161" s="39">
        <f>VLOOKUP(B161,Лист1!A:B,2,)</f>
        <v>112.46</v>
      </c>
      <c r="G161" s="426">
        <f>F161-(F161/100)*$F$5</f>
        <v>112.46</v>
      </c>
      <c r="H161" s="1035"/>
      <c r="I161" s="645">
        <f>G161*H161</f>
        <v>0</v>
      </c>
    </row>
    <row r="162" spans="1:9" ht="21.75" customHeight="1" x14ac:dyDescent="0.2">
      <c r="A162" s="399"/>
      <c r="B162" s="147">
        <v>4952</v>
      </c>
      <c r="C162" s="37" t="s">
        <v>311</v>
      </c>
      <c r="D162" s="43" t="s">
        <v>289</v>
      </c>
      <c r="E162" s="549">
        <v>20</v>
      </c>
      <c r="F162" s="39">
        <f>VLOOKUP(B162,Лист1!A:B,2,)</f>
        <v>205.07</v>
      </c>
      <c r="G162" s="427">
        <f>F162-(F162/100)*$F$5</f>
        <v>205.07</v>
      </c>
      <c r="H162" s="1023"/>
      <c r="I162" s="627">
        <f>G162*H162</f>
        <v>0</v>
      </c>
    </row>
    <row r="163" spans="1:9" ht="21.75" customHeight="1" x14ac:dyDescent="0.2">
      <c r="A163" s="399"/>
      <c r="B163" s="337">
        <v>4953</v>
      </c>
      <c r="C163" s="6" t="s">
        <v>310</v>
      </c>
      <c r="D163" s="337" t="s">
        <v>289</v>
      </c>
      <c r="E163" s="22">
        <v>20</v>
      </c>
      <c r="F163" s="1199">
        <f>VLOOKUP(B163,Лист1!A:B,2,)</f>
        <v>342.41</v>
      </c>
      <c r="G163" s="429">
        <f>F163-(F163/100)*$F$5</f>
        <v>342.41</v>
      </c>
      <c r="H163" s="1034"/>
      <c r="I163" s="628">
        <f>G163*H163</f>
        <v>0</v>
      </c>
    </row>
    <row r="164" spans="1:9" ht="21.75" customHeight="1" x14ac:dyDescent="0.2">
      <c r="A164" s="415"/>
      <c r="B164" s="380"/>
      <c r="C164" s="898"/>
      <c r="D164" s="380"/>
      <c r="E164" s="388"/>
      <c r="F164" s="344"/>
      <c r="G164" s="331"/>
      <c r="H164" s="380"/>
      <c r="I164" s="895"/>
    </row>
    <row r="165" spans="1:9" ht="51.75" customHeight="1" x14ac:dyDescent="0.2">
      <c r="A165" s="969"/>
      <c r="B165" s="46">
        <v>4956</v>
      </c>
      <c r="C165" s="107" t="s">
        <v>309</v>
      </c>
      <c r="D165" s="46" t="s">
        <v>289</v>
      </c>
      <c r="E165" s="867">
        <v>100</v>
      </c>
      <c r="F165" s="39">
        <f>VLOOKUP(B165,Лист1!A:B,2,)</f>
        <v>35</v>
      </c>
      <c r="G165" s="868">
        <f>F165-(F165/100)*$F$5</f>
        <v>35</v>
      </c>
      <c r="H165" s="1037"/>
      <c r="I165" s="411">
        <f>G165*H165</f>
        <v>0</v>
      </c>
    </row>
    <row r="166" spans="1:9" ht="16.5" customHeight="1" x14ac:dyDescent="0.2">
      <c r="A166" s="415"/>
      <c r="B166" s="380"/>
      <c r="C166" s="898"/>
      <c r="D166" s="380"/>
      <c r="E166" s="554"/>
      <c r="F166" s="412"/>
      <c r="G166" s="331"/>
      <c r="H166" s="380"/>
      <c r="I166" s="895"/>
    </row>
    <row r="167" spans="1:9" ht="61.9" customHeight="1" x14ac:dyDescent="0.2">
      <c r="A167" s="869"/>
      <c r="B167" s="122">
        <v>4955</v>
      </c>
      <c r="C167" s="121" t="s">
        <v>308</v>
      </c>
      <c r="D167" s="147" t="s">
        <v>289</v>
      </c>
      <c r="E167" s="550">
        <v>100</v>
      </c>
      <c r="F167" s="412">
        <f>VLOOKUP(B167,Лист1!A:B,2,)</f>
        <v>160.86000000000001</v>
      </c>
      <c r="G167" s="422">
        <f>F167-(F167/100)*$F$5</f>
        <v>160.86000000000001</v>
      </c>
      <c r="H167" s="1044"/>
      <c r="I167" s="640">
        <f>G167*H167</f>
        <v>0</v>
      </c>
    </row>
    <row r="168" spans="1:9" ht="61.9" customHeight="1" x14ac:dyDescent="0.2">
      <c r="A168" s="752"/>
      <c r="B168" s="3"/>
      <c r="C168" s="6"/>
      <c r="D168" s="3"/>
      <c r="E168" s="22"/>
      <c r="F168" s="1202"/>
      <c r="G168" s="429"/>
      <c r="H168" s="1026"/>
      <c r="I168" s="628"/>
    </row>
    <row r="169" spans="1:9" ht="61.9" customHeight="1" x14ac:dyDescent="0.2">
      <c r="A169" s="378"/>
      <c r="B169" s="1194">
        <v>4976</v>
      </c>
      <c r="C169" s="898" t="s">
        <v>832</v>
      </c>
      <c r="D169" s="341" t="s">
        <v>289</v>
      </c>
      <c r="E169" s="555">
        <v>1</v>
      </c>
      <c r="F169" s="412">
        <f>VLOOKUP(B169,Лист1!A:B,2,)</f>
        <v>80.849999999999994</v>
      </c>
      <c r="G169" s="431">
        <f>F169-(F169/100)*$F$5</f>
        <v>80.849999999999994</v>
      </c>
      <c r="H169" s="1045"/>
      <c r="I169" s="647">
        <f t="shared" ref="I169" si="20">G169*H169</f>
        <v>0</v>
      </c>
    </row>
    <row r="170" spans="1:9" ht="21.75" customHeight="1" x14ac:dyDescent="0.2">
      <c r="A170" s="415"/>
      <c r="B170" s="380"/>
      <c r="C170" s="898"/>
      <c r="D170" s="380"/>
      <c r="E170" s="554"/>
      <c r="F170" s="412"/>
      <c r="G170" s="331"/>
      <c r="H170" s="380"/>
      <c r="I170" s="646"/>
    </row>
    <row r="171" spans="1:9" ht="61.9" customHeight="1" x14ac:dyDescent="0.2">
      <c r="A171" s="378"/>
      <c r="B171" s="1194">
        <v>4971</v>
      </c>
      <c r="C171" s="898" t="s">
        <v>833</v>
      </c>
      <c r="D171" s="341" t="s">
        <v>289</v>
      </c>
      <c r="E171" s="555">
        <v>1</v>
      </c>
      <c r="F171" s="1206">
        <f>VLOOKUP(B171,Лист1!A:B,2,)</f>
        <v>9450</v>
      </c>
      <c r="G171" s="422">
        <f>F171-(F171/100)*$F$5</f>
        <v>9450</v>
      </c>
      <c r="H171" s="1045"/>
      <c r="I171" s="640">
        <f t="shared" ref="I171:I177" si="21">G171*H171</f>
        <v>0</v>
      </c>
    </row>
    <row r="172" spans="1:9" ht="22.5" customHeight="1" x14ac:dyDescent="0.2">
      <c r="A172" s="1303"/>
      <c r="B172" s="357">
        <v>4973</v>
      </c>
      <c r="C172" s="386" t="s">
        <v>834</v>
      </c>
      <c r="D172" s="349" t="s">
        <v>289</v>
      </c>
      <c r="E172" s="796">
        <v>50</v>
      </c>
      <c r="F172" s="1195">
        <f>VLOOKUP(B172,Лист1!A:B,2,)</f>
        <v>4.5199999999999996</v>
      </c>
      <c r="G172" s="427">
        <f t="shared" ref="G172:G177" si="22">F172-(F172/100)*$F$5</f>
        <v>4.5199999999999996</v>
      </c>
      <c r="H172" s="357"/>
      <c r="I172" s="39">
        <f t="shared" si="21"/>
        <v>0</v>
      </c>
    </row>
    <row r="173" spans="1:9" ht="22.5" customHeight="1" x14ac:dyDescent="0.2">
      <c r="A173" s="1304"/>
      <c r="B173" s="349">
        <v>4972</v>
      </c>
      <c r="C173" s="350" t="s">
        <v>835</v>
      </c>
      <c r="D173" s="349" t="s">
        <v>289</v>
      </c>
      <c r="E173" s="1196">
        <v>100</v>
      </c>
      <c r="F173" s="39">
        <f>VLOOKUP(B173,Лист1!A:B,2,)</f>
        <v>3.47</v>
      </c>
      <c r="G173" s="427">
        <f t="shared" si="22"/>
        <v>3.47</v>
      </c>
      <c r="H173" s="349"/>
      <c r="I173" s="39">
        <f t="shared" si="21"/>
        <v>0</v>
      </c>
    </row>
    <row r="174" spans="1:9" ht="22.5" customHeight="1" x14ac:dyDescent="0.2">
      <c r="A174" s="1304"/>
      <c r="B174" s="353">
        <v>4975</v>
      </c>
      <c r="C174" s="351" t="s">
        <v>836</v>
      </c>
      <c r="D174" s="349" t="s">
        <v>289</v>
      </c>
      <c r="E174" s="1197">
        <v>50</v>
      </c>
      <c r="F174" s="39">
        <f>VLOOKUP(B174,Лист1!A:B,2,)</f>
        <v>5.15</v>
      </c>
      <c r="G174" s="427">
        <f t="shared" si="22"/>
        <v>5.15</v>
      </c>
      <c r="H174" s="353"/>
      <c r="I174" s="39">
        <f t="shared" si="21"/>
        <v>0</v>
      </c>
    </row>
    <row r="175" spans="1:9" ht="22.5" customHeight="1" x14ac:dyDescent="0.2">
      <c r="A175" s="1305"/>
      <c r="B175" s="354">
        <v>4974</v>
      </c>
      <c r="C175" s="387" t="s">
        <v>837</v>
      </c>
      <c r="D175" s="354" t="s">
        <v>289</v>
      </c>
      <c r="E175" s="1198">
        <v>50</v>
      </c>
      <c r="F175" s="1199">
        <f>VLOOKUP(B175,Лист1!A:B,2,)</f>
        <v>3.89</v>
      </c>
      <c r="G175" s="625">
        <f t="shared" si="22"/>
        <v>3.89</v>
      </c>
      <c r="H175" s="354"/>
      <c r="I175" s="1199">
        <f t="shared" si="21"/>
        <v>0</v>
      </c>
    </row>
    <row r="176" spans="1:9" ht="17.25" customHeight="1" x14ac:dyDescent="0.2">
      <c r="A176" s="1200"/>
      <c r="B176" s="1201"/>
      <c r="C176" s="347"/>
      <c r="D176" s="3"/>
      <c r="E176" s="347"/>
      <c r="F176" s="1202"/>
      <c r="G176" s="347"/>
      <c r="H176" s="1201"/>
      <c r="I176" s="1203"/>
    </row>
    <row r="177" spans="1:9" ht="61.9" customHeight="1" x14ac:dyDescent="0.2">
      <c r="A177" s="378"/>
      <c r="B177" s="1194">
        <v>4970</v>
      </c>
      <c r="C177" s="898" t="s">
        <v>838</v>
      </c>
      <c r="D177" s="341" t="s">
        <v>289</v>
      </c>
      <c r="E177" s="555">
        <v>10</v>
      </c>
      <c r="F177" s="412">
        <f>VLOOKUP(B177,Лист1!A:B,2,)</f>
        <v>143.33000000000001</v>
      </c>
      <c r="G177" s="431">
        <f t="shared" si="22"/>
        <v>143.33000000000001</v>
      </c>
      <c r="H177" s="1045"/>
      <c r="I177" s="647">
        <f t="shared" si="21"/>
        <v>0</v>
      </c>
    </row>
    <row r="178" spans="1:9" ht="16.5" customHeight="1" x14ac:dyDescent="0.2">
      <c r="A178" s="752"/>
      <c r="B178" s="3"/>
      <c r="C178" s="6"/>
      <c r="D178" s="3"/>
      <c r="E178" s="22"/>
      <c r="F178" s="412"/>
      <c r="G178" s="429"/>
      <c r="H178" s="3"/>
      <c r="I178" s="628"/>
    </row>
    <row r="179" spans="1:9" ht="61.9" customHeight="1" x14ac:dyDescent="0.2">
      <c r="A179" s="378"/>
      <c r="B179" s="341">
        <v>4979</v>
      </c>
      <c r="C179" s="748" t="s">
        <v>577</v>
      </c>
      <c r="D179" s="341" t="s">
        <v>289</v>
      </c>
      <c r="E179" s="569">
        <v>30</v>
      </c>
      <c r="F179" s="39">
        <f>VLOOKUP(B179,Лист1!A:B,2,)</f>
        <v>866.67</v>
      </c>
      <c r="G179" s="431">
        <f>F179-(F179/100)*$F$5</f>
        <v>866.67</v>
      </c>
      <c r="H179" s="1039"/>
      <c r="I179" s="647">
        <f>G179*H179</f>
        <v>0</v>
      </c>
    </row>
    <row r="180" spans="1:9" ht="32.450000000000003" customHeight="1" x14ac:dyDescent="0.2">
      <c r="A180" s="1300" t="s">
        <v>307</v>
      </c>
      <c r="B180" s="1301"/>
      <c r="C180" s="1301"/>
      <c r="D180" s="1301"/>
      <c r="E180" s="1301"/>
      <c r="F180" s="1301"/>
      <c r="G180" s="1301"/>
      <c r="H180" s="1301"/>
      <c r="I180" s="1302"/>
    </row>
    <row r="181" spans="1:9" ht="82.5" customHeight="1" x14ac:dyDescent="0.2">
      <c r="A181" s="379"/>
      <c r="B181" s="355">
        <v>1921</v>
      </c>
      <c r="C181" s="352" t="s">
        <v>306</v>
      </c>
      <c r="D181" s="341" t="s">
        <v>289</v>
      </c>
      <c r="E181" s="556">
        <v>1</v>
      </c>
      <c r="F181" s="39">
        <f>VLOOKUP(B181,Лист1!A:B,2,)</f>
        <v>56937.8</v>
      </c>
      <c r="G181" s="431">
        <f>F181-(F181/100)*$F$5</f>
        <v>56937.8</v>
      </c>
      <c r="H181" s="1045"/>
      <c r="I181" s="647">
        <f>G181*H181</f>
        <v>0</v>
      </c>
    </row>
    <row r="182" spans="1:9" ht="13.9" customHeight="1" x14ac:dyDescent="0.2">
      <c r="A182" s="391"/>
      <c r="B182" s="390"/>
      <c r="C182" s="358"/>
      <c r="D182" s="380"/>
      <c r="E182" s="332"/>
      <c r="F182" s="412"/>
      <c r="G182" s="331"/>
      <c r="H182" s="380"/>
      <c r="I182" s="375"/>
    </row>
    <row r="183" spans="1:9" ht="20.25" customHeight="1" x14ac:dyDescent="0.2">
      <c r="A183" s="145"/>
      <c r="B183" s="357">
        <v>1931</v>
      </c>
      <c r="C183" s="386" t="s">
        <v>305</v>
      </c>
      <c r="D183" s="366" t="s">
        <v>289</v>
      </c>
      <c r="E183" s="543">
        <v>1</v>
      </c>
      <c r="F183" s="39">
        <f>VLOOKUP(B183,Лист1!A:B,2,)</f>
        <v>2696.7</v>
      </c>
      <c r="G183" s="420">
        <f>F183-(F183/100)*$F$5</f>
        <v>2696.7</v>
      </c>
      <c r="H183" s="1042"/>
      <c r="I183" s="641">
        <f>G183*H183</f>
        <v>0</v>
      </c>
    </row>
    <row r="184" spans="1:9" ht="20.25" customHeight="1" x14ac:dyDescent="0.2">
      <c r="A184" s="141"/>
      <c r="B184" s="349">
        <v>1932</v>
      </c>
      <c r="C184" s="350" t="s">
        <v>304</v>
      </c>
      <c r="D184" s="43" t="s">
        <v>289</v>
      </c>
      <c r="E184" s="305">
        <v>1</v>
      </c>
      <c r="F184" s="39">
        <f>VLOOKUP(B184,Лист1!A:B,2,)</f>
        <v>2696.7</v>
      </c>
      <c r="G184" s="421">
        <f>F184-(F184/100)*$F$5</f>
        <v>2696.7</v>
      </c>
      <c r="H184" s="1043"/>
      <c r="I184" s="638">
        <f>G184*H184</f>
        <v>0</v>
      </c>
    </row>
    <row r="185" spans="1:9" ht="20.25" customHeight="1" x14ac:dyDescent="0.2">
      <c r="A185" s="141"/>
      <c r="B185" s="353">
        <v>1934</v>
      </c>
      <c r="C185" s="351" t="s">
        <v>303</v>
      </c>
      <c r="D185" s="337" t="s">
        <v>289</v>
      </c>
      <c r="E185" s="311">
        <v>1</v>
      </c>
      <c r="F185" s="39">
        <f>VLOOKUP(B185,Лист1!A:B,2,)</f>
        <v>2696.7</v>
      </c>
      <c r="G185" s="636">
        <f>F185-(F185/100)*$F$5</f>
        <v>2696.7</v>
      </c>
      <c r="H185" s="1026"/>
      <c r="I185" s="639">
        <f>G185*H185</f>
        <v>0</v>
      </c>
    </row>
    <row r="186" spans="1:9" ht="20.25" customHeight="1" x14ac:dyDescent="0.2">
      <c r="A186" s="144"/>
      <c r="B186" s="354">
        <v>1933</v>
      </c>
      <c r="C186" s="387" t="s">
        <v>302</v>
      </c>
      <c r="D186" s="55" t="s">
        <v>289</v>
      </c>
      <c r="E186" s="544">
        <v>1</v>
      </c>
      <c r="F186" s="39">
        <f>VLOOKUP(B186,Лист1!A:B,2,)</f>
        <v>2696.7</v>
      </c>
      <c r="G186" s="625">
        <f t="shared" ref="G186:G196" si="23">F186-(F186/100)*$F$5</f>
        <v>2696.7</v>
      </c>
      <c r="H186" s="1046"/>
      <c r="I186" s="642">
        <f>G186*H186</f>
        <v>0</v>
      </c>
    </row>
    <row r="187" spans="1:9" ht="14.25" x14ac:dyDescent="0.2">
      <c r="A187" s="415"/>
      <c r="B187" s="326"/>
      <c r="C187" s="325"/>
      <c r="D187" s="389"/>
      <c r="E187" s="324"/>
      <c r="F187" s="412"/>
      <c r="G187" s="40"/>
      <c r="H187" s="380"/>
      <c r="I187" s="753"/>
    </row>
    <row r="188" spans="1:9" ht="20.25" customHeight="1" x14ac:dyDescent="0.2">
      <c r="A188" s="404"/>
      <c r="B188" s="356">
        <v>1941</v>
      </c>
      <c r="C188" s="359" t="s">
        <v>301</v>
      </c>
      <c r="D188" s="342" t="s">
        <v>289</v>
      </c>
      <c r="E188" s="548">
        <v>1</v>
      </c>
      <c r="F188" s="39">
        <f>VLOOKUP(B188,Лист1!A:B,2,)</f>
        <v>2696.7</v>
      </c>
      <c r="G188" s="420">
        <f t="shared" si="23"/>
        <v>2696.7</v>
      </c>
      <c r="H188" s="1022"/>
      <c r="I188" s="641">
        <f>G188*H188</f>
        <v>0</v>
      </c>
    </row>
    <row r="189" spans="1:9" ht="20.25" customHeight="1" x14ac:dyDescent="0.2">
      <c r="A189" s="405"/>
      <c r="B189" s="353">
        <v>1942</v>
      </c>
      <c r="C189" s="347" t="s">
        <v>300</v>
      </c>
      <c r="D189" s="337" t="s">
        <v>289</v>
      </c>
      <c r="E189" s="22">
        <v>1</v>
      </c>
      <c r="F189" s="39">
        <f>VLOOKUP(B189,Лист1!A:B,2,)</f>
        <v>2696.7</v>
      </c>
      <c r="G189" s="421">
        <f t="shared" si="23"/>
        <v>2696.7</v>
      </c>
      <c r="H189" s="1034"/>
      <c r="I189" s="638">
        <f>G189*H189</f>
        <v>0</v>
      </c>
    </row>
    <row r="190" spans="1:9" ht="20.25" customHeight="1" x14ac:dyDescent="0.2">
      <c r="A190" s="405"/>
      <c r="B190" s="349">
        <v>1943</v>
      </c>
      <c r="C190" s="348" t="s">
        <v>299</v>
      </c>
      <c r="D190" s="43" t="s">
        <v>289</v>
      </c>
      <c r="E190" s="549">
        <v>1</v>
      </c>
      <c r="F190" s="39">
        <f>VLOOKUP(B190,Лист1!A:B,2,)</f>
        <v>2696.7</v>
      </c>
      <c r="G190" s="636">
        <f t="shared" si="23"/>
        <v>2696.7</v>
      </c>
      <c r="H190" s="1023"/>
      <c r="I190" s="639">
        <f>G190*H190</f>
        <v>0</v>
      </c>
    </row>
    <row r="191" spans="1:9" ht="20.25" customHeight="1" x14ac:dyDescent="0.2">
      <c r="A191" s="406"/>
      <c r="B191" s="384">
        <v>1944</v>
      </c>
      <c r="C191" s="385" t="s">
        <v>298</v>
      </c>
      <c r="D191" s="55" t="s">
        <v>289</v>
      </c>
      <c r="E191" s="552">
        <v>1</v>
      </c>
      <c r="F191" s="39">
        <f>VLOOKUP(B191,Лист1!A:B,2,)</f>
        <v>2696.7</v>
      </c>
      <c r="G191" s="625">
        <f t="shared" si="23"/>
        <v>2696.7</v>
      </c>
      <c r="H191" s="1024"/>
      <c r="I191" s="642">
        <f>G191*H191</f>
        <v>0</v>
      </c>
    </row>
    <row r="192" spans="1:9" ht="14.25" x14ac:dyDescent="0.2">
      <c r="A192" s="752"/>
      <c r="B192" s="326"/>
      <c r="C192" s="325"/>
      <c r="D192" s="3"/>
      <c r="E192" s="324"/>
      <c r="F192" s="412"/>
      <c r="G192" s="40"/>
      <c r="H192" s="3"/>
      <c r="I192" s="753"/>
    </row>
    <row r="193" spans="1:9" ht="20.25" customHeight="1" x14ac:dyDescent="0.2">
      <c r="A193" s="377"/>
      <c r="B193" s="381">
        <v>1952</v>
      </c>
      <c r="C193" s="382" t="s">
        <v>297</v>
      </c>
      <c r="D193" s="342" t="s">
        <v>289</v>
      </c>
      <c r="E193" s="548">
        <v>1</v>
      </c>
      <c r="F193" s="39">
        <f>VLOOKUP(B193,Лист1!A:B,2,)</f>
        <v>6741.6</v>
      </c>
      <c r="G193" s="623">
        <f t="shared" si="23"/>
        <v>6741.6</v>
      </c>
      <c r="H193" s="1047"/>
      <c r="I193" s="637">
        <f>G193*H193</f>
        <v>0</v>
      </c>
    </row>
    <row r="194" spans="1:9" ht="20.25" customHeight="1" x14ac:dyDescent="0.2">
      <c r="A194" s="209"/>
      <c r="B194" s="383">
        <v>1953</v>
      </c>
      <c r="C194" s="152" t="s">
        <v>296</v>
      </c>
      <c r="D194" s="147" t="s">
        <v>289</v>
      </c>
      <c r="E194" s="550">
        <v>1</v>
      </c>
      <c r="F194" s="39">
        <f>VLOOKUP(B194,Лист1!A:B,2,)</f>
        <v>6741.6</v>
      </c>
      <c r="G194" s="422">
        <f t="shared" si="23"/>
        <v>6741.6</v>
      </c>
      <c r="H194" s="1044"/>
      <c r="I194" s="640">
        <f>G194*H194</f>
        <v>0</v>
      </c>
    </row>
    <row r="195" spans="1:9" ht="14.25" x14ac:dyDescent="0.2">
      <c r="A195" s="752"/>
      <c r="B195" s="326"/>
      <c r="C195" s="325"/>
      <c r="D195" s="3"/>
      <c r="E195" s="388"/>
      <c r="F195" s="412"/>
      <c r="G195" s="331"/>
      <c r="H195" s="3"/>
      <c r="I195" s="753"/>
    </row>
    <row r="196" spans="1:9" ht="44.45" customHeight="1" x14ac:dyDescent="0.2">
      <c r="A196" s="391"/>
      <c r="B196" s="341">
        <v>1970</v>
      </c>
      <c r="C196" s="392" t="s">
        <v>295</v>
      </c>
      <c r="D196" s="341" t="s">
        <v>289</v>
      </c>
      <c r="E196" s="555">
        <v>1</v>
      </c>
      <c r="F196" s="39">
        <f>VLOOKUP(B196,Лист1!A:B,2,)</f>
        <v>906.6</v>
      </c>
      <c r="G196" s="425">
        <f t="shared" si="23"/>
        <v>906.6</v>
      </c>
      <c r="H196" s="1039"/>
      <c r="I196" s="646">
        <f>G196*H196</f>
        <v>0</v>
      </c>
    </row>
    <row r="197" spans="1:9" x14ac:dyDescent="0.2">
      <c r="C197"/>
      <c r="F197" s="333"/>
    </row>
    <row r="198" spans="1:9" x14ac:dyDescent="0.2">
      <c r="C198"/>
    </row>
    <row r="199" spans="1:9" x14ac:dyDescent="0.2">
      <c r="C199"/>
    </row>
    <row r="200" spans="1:9" x14ac:dyDescent="0.2">
      <c r="C200"/>
    </row>
    <row r="201" spans="1:9" x14ac:dyDescent="0.2">
      <c r="C201"/>
    </row>
    <row r="202" spans="1:9" x14ac:dyDescent="0.2">
      <c r="C202"/>
    </row>
    <row r="203" spans="1:9" x14ac:dyDescent="0.2">
      <c r="C203"/>
    </row>
    <row r="204" spans="1:9" x14ac:dyDescent="0.2">
      <c r="C204"/>
    </row>
    <row r="205" spans="1:9" x14ac:dyDescent="0.2">
      <c r="C205"/>
    </row>
    <row r="206" spans="1:9" x14ac:dyDescent="0.2">
      <c r="C206"/>
    </row>
    <row r="207" spans="1:9" x14ac:dyDescent="0.2">
      <c r="C207"/>
    </row>
    <row r="208" spans="1:9" x14ac:dyDescent="0.2">
      <c r="C208"/>
    </row>
    <row r="209" spans="3:3" x14ac:dyDescent="0.2">
      <c r="C209"/>
    </row>
    <row r="210" spans="3:3" x14ac:dyDescent="0.2">
      <c r="C210"/>
    </row>
    <row r="211" spans="3:3" ht="17.25" customHeight="1" x14ac:dyDescent="0.2">
      <c r="C211"/>
    </row>
    <row r="212" spans="3:3" ht="18" customHeight="1" x14ac:dyDescent="0.2">
      <c r="C212"/>
    </row>
    <row r="213" spans="3:3" ht="16.5" customHeight="1" x14ac:dyDescent="0.2">
      <c r="C213"/>
    </row>
    <row r="214" spans="3:3" x14ac:dyDescent="0.2">
      <c r="C214"/>
    </row>
    <row r="215" spans="3:3" x14ac:dyDescent="0.2">
      <c r="C215"/>
    </row>
    <row r="216" spans="3:3" x14ac:dyDescent="0.2">
      <c r="C216"/>
    </row>
    <row r="217" spans="3:3" ht="1.5" customHeight="1" x14ac:dyDescent="0.2">
      <c r="C217"/>
    </row>
    <row r="218" spans="3:3" x14ac:dyDescent="0.2">
      <c r="C218"/>
    </row>
    <row r="219" spans="3:3" x14ac:dyDescent="0.2">
      <c r="C219"/>
    </row>
    <row r="220" spans="3:3" x14ac:dyDescent="0.2">
      <c r="C220"/>
    </row>
    <row r="221" spans="3:3" x14ac:dyDescent="0.2">
      <c r="C221"/>
    </row>
    <row r="222" spans="3:3" x14ac:dyDescent="0.2">
      <c r="C222"/>
    </row>
    <row r="223" spans="3:3" x14ac:dyDescent="0.2">
      <c r="C223"/>
    </row>
    <row r="224" spans="3:3" x14ac:dyDescent="0.2">
      <c r="C224"/>
    </row>
    <row r="225" spans="3:3" x14ac:dyDescent="0.2">
      <c r="C225"/>
    </row>
    <row r="226" spans="3:3" x14ac:dyDescent="0.2">
      <c r="C226"/>
    </row>
    <row r="227" spans="3:3" x14ac:dyDescent="0.2">
      <c r="C227"/>
    </row>
    <row r="228" spans="3:3" x14ac:dyDescent="0.2">
      <c r="C228"/>
    </row>
    <row r="229" spans="3:3" x14ac:dyDescent="0.2">
      <c r="C229"/>
    </row>
    <row r="230" spans="3:3" x14ac:dyDescent="0.2">
      <c r="C230"/>
    </row>
    <row r="231" spans="3:3" x14ac:dyDescent="0.2">
      <c r="C231"/>
    </row>
    <row r="232" spans="3:3" x14ac:dyDescent="0.2">
      <c r="C232"/>
    </row>
    <row r="233" spans="3:3" x14ac:dyDescent="0.2">
      <c r="C233"/>
    </row>
    <row r="234" spans="3:3" x14ac:dyDescent="0.2">
      <c r="C234"/>
    </row>
    <row r="235" spans="3:3" x14ac:dyDescent="0.2">
      <c r="C235"/>
    </row>
    <row r="236" spans="3:3" x14ac:dyDescent="0.2">
      <c r="C236"/>
    </row>
    <row r="237" spans="3:3" x14ac:dyDescent="0.2">
      <c r="C237"/>
    </row>
    <row r="238" spans="3:3" x14ac:dyDescent="0.2">
      <c r="C238"/>
    </row>
    <row r="239" spans="3:3" x14ac:dyDescent="0.2">
      <c r="C239"/>
    </row>
    <row r="240" spans="3:3" x14ac:dyDescent="0.2">
      <c r="C240"/>
    </row>
    <row r="241" spans="3:3" x14ac:dyDescent="0.2">
      <c r="C241"/>
    </row>
    <row r="242" spans="3:3" x14ac:dyDescent="0.2">
      <c r="C242"/>
    </row>
    <row r="243" spans="3:3" x14ac:dyDescent="0.2">
      <c r="C243"/>
    </row>
    <row r="244" spans="3:3" x14ac:dyDescent="0.2">
      <c r="C244"/>
    </row>
    <row r="245" spans="3:3" x14ac:dyDescent="0.2">
      <c r="C245"/>
    </row>
    <row r="246" spans="3:3" x14ac:dyDescent="0.2">
      <c r="C246"/>
    </row>
    <row r="247" spans="3:3" x14ac:dyDescent="0.2">
      <c r="C247"/>
    </row>
    <row r="248" spans="3:3" x14ac:dyDescent="0.2">
      <c r="C248"/>
    </row>
    <row r="249" spans="3:3" x14ac:dyDescent="0.2">
      <c r="C249"/>
    </row>
    <row r="250" spans="3:3" x14ac:dyDescent="0.2">
      <c r="C250"/>
    </row>
    <row r="251" spans="3:3" x14ac:dyDescent="0.2">
      <c r="C251"/>
    </row>
    <row r="252" spans="3:3" x14ac:dyDescent="0.2">
      <c r="C252"/>
    </row>
    <row r="253" spans="3:3" x14ac:dyDescent="0.2">
      <c r="C253"/>
    </row>
    <row r="254" spans="3:3" x14ac:dyDescent="0.2">
      <c r="C254"/>
    </row>
    <row r="255" spans="3:3" x14ac:dyDescent="0.2">
      <c r="C255"/>
    </row>
    <row r="256" spans="3:3" x14ac:dyDescent="0.2">
      <c r="C256"/>
    </row>
    <row r="257" spans="3:3" x14ac:dyDescent="0.2">
      <c r="C257"/>
    </row>
    <row r="258" spans="3:3" x14ac:dyDescent="0.2">
      <c r="C258"/>
    </row>
    <row r="259" spans="3:3" x14ac:dyDescent="0.2">
      <c r="C259"/>
    </row>
    <row r="260" spans="3:3" x14ac:dyDescent="0.2">
      <c r="C260"/>
    </row>
    <row r="261" spans="3:3" x14ac:dyDescent="0.2">
      <c r="C261"/>
    </row>
    <row r="262" spans="3:3" x14ac:dyDescent="0.2">
      <c r="C262"/>
    </row>
    <row r="263" spans="3:3" x14ac:dyDescent="0.2">
      <c r="C263"/>
    </row>
    <row r="264" spans="3:3" x14ac:dyDescent="0.2">
      <c r="C264"/>
    </row>
    <row r="265" spans="3:3" x14ac:dyDescent="0.2">
      <c r="C265"/>
    </row>
    <row r="266" spans="3:3" x14ac:dyDescent="0.2">
      <c r="C266"/>
    </row>
    <row r="267" spans="3:3" x14ac:dyDescent="0.2">
      <c r="C267"/>
    </row>
    <row r="268" spans="3:3" x14ac:dyDescent="0.2">
      <c r="C268"/>
    </row>
    <row r="269" spans="3:3" x14ac:dyDescent="0.2">
      <c r="C269"/>
    </row>
    <row r="270" spans="3:3" x14ac:dyDescent="0.2">
      <c r="C270"/>
    </row>
    <row r="271" spans="3:3" x14ac:dyDescent="0.2">
      <c r="C271"/>
    </row>
    <row r="272" spans="3:3" x14ac:dyDescent="0.2">
      <c r="C272"/>
    </row>
    <row r="273" spans="3:3" x14ac:dyDescent="0.2">
      <c r="C273"/>
    </row>
    <row r="274" spans="3:3" x14ac:dyDescent="0.2">
      <c r="C274"/>
    </row>
    <row r="275" spans="3:3" x14ac:dyDescent="0.2">
      <c r="C275"/>
    </row>
    <row r="276" spans="3:3" x14ac:dyDescent="0.2">
      <c r="C276"/>
    </row>
    <row r="277" spans="3:3" x14ac:dyDescent="0.2">
      <c r="C277"/>
    </row>
    <row r="278" spans="3:3" x14ac:dyDescent="0.2">
      <c r="C278"/>
    </row>
    <row r="279" spans="3:3" x14ac:dyDescent="0.2">
      <c r="C279"/>
    </row>
    <row r="280" spans="3:3" x14ac:dyDescent="0.2">
      <c r="C280"/>
    </row>
    <row r="281" spans="3:3" x14ac:dyDescent="0.2">
      <c r="C281"/>
    </row>
    <row r="282" spans="3:3" x14ac:dyDescent="0.2">
      <c r="C282"/>
    </row>
    <row r="283" spans="3:3" x14ac:dyDescent="0.2">
      <c r="C283"/>
    </row>
    <row r="284" spans="3:3" x14ac:dyDescent="0.2">
      <c r="C284"/>
    </row>
    <row r="285" spans="3:3" x14ac:dyDescent="0.2">
      <c r="C285"/>
    </row>
    <row r="286" spans="3:3" x14ac:dyDescent="0.2">
      <c r="C286"/>
    </row>
    <row r="287" spans="3:3" x14ac:dyDescent="0.2">
      <c r="C287"/>
    </row>
    <row r="288" spans="3:3" x14ac:dyDescent="0.2">
      <c r="C288"/>
    </row>
    <row r="289" spans="3:3" x14ac:dyDescent="0.2">
      <c r="C289"/>
    </row>
    <row r="290" spans="3:3" x14ac:dyDescent="0.2">
      <c r="C290"/>
    </row>
    <row r="291" spans="3:3" x14ac:dyDescent="0.2">
      <c r="C291"/>
    </row>
    <row r="292" spans="3:3" x14ac:dyDescent="0.2">
      <c r="C292"/>
    </row>
    <row r="293" spans="3:3" x14ac:dyDescent="0.2">
      <c r="C293"/>
    </row>
    <row r="294" spans="3:3" x14ac:dyDescent="0.2">
      <c r="C294"/>
    </row>
    <row r="295" spans="3:3" x14ac:dyDescent="0.2">
      <c r="C295"/>
    </row>
    <row r="296" spans="3:3" x14ac:dyDescent="0.2">
      <c r="C296"/>
    </row>
    <row r="297" spans="3:3" x14ac:dyDescent="0.2">
      <c r="C297"/>
    </row>
    <row r="298" spans="3:3" x14ac:dyDescent="0.2">
      <c r="C298"/>
    </row>
    <row r="299" spans="3:3" x14ac:dyDescent="0.2">
      <c r="C299"/>
    </row>
    <row r="300" spans="3:3" x14ac:dyDescent="0.2">
      <c r="C300"/>
    </row>
    <row r="301" spans="3:3" x14ac:dyDescent="0.2">
      <c r="C301"/>
    </row>
    <row r="302" spans="3:3" x14ac:dyDescent="0.2">
      <c r="C302"/>
    </row>
    <row r="303" spans="3:3" x14ac:dyDescent="0.2">
      <c r="C303"/>
    </row>
    <row r="304" spans="3:3" x14ac:dyDescent="0.2">
      <c r="C304"/>
    </row>
    <row r="305" spans="3:3" x14ac:dyDescent="0.2">
      <c r="C305"/>
    </row>
    <row r="306" spans="3:3" x14ac:dyDescent="0.2">
      <c r="C306"/>
    </row>
    <row r="307" spans="3:3" x14ac:dyDescent="0.2">
      <c r="C307"/>
    </row>
    <row r="308" spans="3:3" x14ac:dyDescent="0.2">
      <c r="C308"/>
    </row>
    <row r="309" spans="3:3" x14ac:dyDescent="0.2">
      <c r="C309"/>
    </row>
    <row r="310" spans="3:3" x14ac:dyDescent="0.2">
      <c r="C310"/>
    </row>
    <row r="311" spans="3:3" x14ac:dyDescent="0.2">
      <c r="C311"/>
    </row>
    <row r="312" spans="3:3" x14ac:dyDescent="0.2">
      <c r="C312"/>
    </row>
    <row r="313" spans="3:3" x14ac:dyDescent="0.2">
      <c r="C313"/>
    </row>
    <row r="314" spans="3:3" x14ac:dyDescent="0.2">
      <c r="C314"/>
    </row>
    <row r="315" spans="3:3" x14ac:dyDescent="0.2">
      <c r="C315"/>
    </row>
    <row r="316" spans="3:3" x14ac:dyDescent="0.2">
      <c r="C316"/>
    </row>
    <row r="317" spans="3:3" x14ac:dyDescent="0.2">
      <c r="C317"/>
    </row>
    <row r="318" spans="3:3" x14ac:dyDescent="0.2">
      <c r="C318"/>
    </row>
    <row r="319" spans="3:3" x14ac:dyDescent="0.2">
      <c r="C319"/>
    </row>
    <row r="320" spans="3:3" x14ac:dyDescent="0.2">
      <c r="C320"/>
    </row>
    <row r="321" spans="3:3" x14ac:dyDescent="0.2">
      <c r="C321"/>
    </row>
    <row r="322" spans="3:3" x14ac:dyDescent="0.2">
      <c r="C322"/>
    </row>
    <row r="323" spans="3:3" x14ac:dyDescent="0.2">
      <c r="C323"/>
    </row>
    <row r="324" spans="3:3" x14ac:dyDescent="0.2">
      <c r="C324"/>
    </row>
    <row r="325" spans="3:3" x14ac:dyDescent="0.2">
      <c r="C325"/>
    </row>
    <row r="326" spans="3:3" x14ac:dyDescent="0.2">
      <c r="C326"/>
    </row>
    <row r="327" spans="3:3" x14ac:dyDescent="0.2">
      <c r="C327"/>
    </row>
    <row r="328" spans="3:3" x14ac:dyDescent="0.2">
      <c r="C328"/>
    </row>
    <row r="329" spans="3:3" x14ac:dyDescent="0.2">
      <c r="C329"/>
    </row>
    <row r="330" spans="3:3" x14ac:dyDescent="0.2">
      <c r="C330"/>
    </row>
    <row r="331" spans="3:3" x14ac:dyDescent="0.2">
      <c r="C331"/>
    </row>
    <row r="332" spans="3:3" x14ac:dyDescent="0.2">
      <c r="C332"/>
    </row>
    <row r="333" spans="3:3" x14ac:dyDescent="0.2">
      <c r="C333"/>
    </row>
    <row r="334" spans="3:3" x14ac:dyDescent="0.2">
      <c r="C334"/>
    </row>
    <row r="335" spans="3:3" x14ac:dyDescent="0.2">
      <c r="C335"/>
    </row>
    <row r="336" spans="3:3" x14ac:dyDescent="0.2">
      <c r="C336"/>
    </row>
    <row r="337" spans="3:3" x14ac:dyDescent="0.2">
      <c r="C337"/>
    </row>
    <row r="338" spans="3:3" x14ac:dyDescent="0.2">
      <c r="C338"/>
    </row>
    <row r="339" spans="3:3" x14ac:dyDescent="0.2">
      <c r="C339"/>
    </row>
    <row r="340" spans="3:3" x14ac:dyDescent="0.2">
      <c r="C340"/>
    </row>
    <row r="341" spans="3:3" x14ac:dyDescent="0.2">
      <c r="C341"/>
    </row>
    <row r="342" spans="3:3" x14ac:dyDescent="0.2">
      <c r="C342"/>
    </row>
    <row r="343" spans="3:3" x14ac:dyDescent="0.2">
      <c r="C343"/>
    </row>
    <row r="344" spans="3:3" x14ac:dyDescent="0.2">
      <c r="C344"/>
    </row>
    <row r="345" spans="3:3" x14ac:dyDescent="0.2">
      <c r="C345"/>
    </row>
    <row r="346" spans="3:3" x14ac:dyDescent="0.2">
      <c r="C346"/>
    </row>
    <row r="347" spans="3:3" x14ac:dyDescent="0.2">
      <c r="C347"/>
    </row>
    <row r="348" spans="3:3" x14ac:dyDescent="0.2">
      <c r="C348"/>
    </row>
    <row r="349" spans="3:3" x14ac:dyDescent="0.2">
      <c r="C349"/>
    </row>
    <row r="350" spans="3:3" x14ac:dyDescent="0.2">
      <c r="C350"/>
    </row>
    <row r="351" spans="3:3" x14ac:dyDescent="0.2">
      <c r="C351"/>
    </row>
    <row r="352" spans="3:3" x14ac:dyDescent="0.2">
      <c r="C352"/>
    </row>
    <row r="353" spans="3:3" x14ac:dyDescent="0.2">
      <c r="C353"/>
    </row>
    <row r="354" spans="3:3" x14ac:dyDescent="0.2">
      <c r="C354"/>
    </row>
    <row r="355" spans="3:3" x14ac:dyDescent="0.2">
      <c r="C355"/>
    </row>
    <row r="356" spans="3:3" x14ac:dyDescent="0.2">
      <c r="C356"/>
    </row>
    <row r="357" spans="3:3" x14ac:dyDescent="0.2">
      <c r="C357"/>
    </row>
    <row r="358" spans="3:3" x14ac:dyDescent="0.2">
      <c r="C358"/>
    </row>
    <row r="359" spans="3:3" x14ac:dyDescent="0.2">
      <c r="C359"/>
    </row>
    <row r="360" spans="3:3" x14ac:dyDescent="0.2">
      <c r="C360"/>
    </row>
    <row r="361" spans="3:3" x14ac:dyDescent="0.2">
      <c r="C361"/>
    </row>
    <row r="362" spans="3:3" x14ac:dyDescent="0.2">
      <c r="C362"/>
    </row>
    <row r="363" spans="3:3" x14ac:dyDescent="0.2">
      <c r="C363"/>
    </row>
    <row r="364" spans="3:3" x14ac:dyDescent="0.2">
      <c r="C364"/>
    </row>
    <row r="365" spans="3:3" x14ac:dyDescent="0.2">
      <c r="C365"/>
    </row>
    <row r="366" spans="3:3" x14ac:dyDescent="0.2">
      <c r="C366"/>
    </row>
    <row r="367" spans="3:3" x14ac:dyDescent="0.2">
      <c r="C367"/>
    </row>
    <row r="368" spans="3:3" x14ac:dyDescent="0.2">
      <c r="C368"/>
    </row>
    <row r="369" spans="3:3" x14ac:dyDescent="0.2">
      <c r="C369"/>
    </row>
    <row r="370" spans="3:3" x14ac:dyDescent="0.2">
      <c r="C370"/>
    </row>
    <row r="371" spans="3:3" x14ac:dyDescent="0.2">
      <c r="C371"/>
    </row>
    <row r="372" spans="3:3" x14ac:dyDescent="0.2">
      <c r="C372"/>
    </row>
    <row r="373" spans="3:3" x14ac:dyDescent="0.2">
      <c r="C373"/>
    </row>
    <row r="374" spans="3:3" x14ac:dyDescent="0.2">
      <c r="C374"/>
    </row>
    <row r="375" spans="3:3" x14ac:dyDescent="0.2">
      <c r="C375"/>
    </row>
    <row r="376" spans="3:3" x14ac:dyDescent="0.2">
      <c r="C376"/>
    </row>
    <row r="377" spans="3:3" x14ac:dyDescent="0.2">
      <c r="C377"/>
    </row>
    <row r="378" spans="3:3" x14ac:dyDescent="0.2">
      <c r="C378"/>
    </row>
    <row r="379" spans="3:3" x14ac:dyDescent="0.2">
      <c r="C379"/>
    </row>
    <row r="380" spans="3:3" x14ac:dyDescent="0.2">
      <c r="C380"/>
    </row>
    <row r="381" spans="3:3" x14ac:dyDescent="0.2">
      <c r="C381"/>
    </row>
    <row r="382" spans="3:3" x14ac:dyDescent="0.2">
      <c r="C382"/>
    </row>
    <row r="383" spans="3:3" x14ac:dyDescent="0.2">
      <c r="C383"/>
    </row>
    <row r="384" spans="3:3" x14ac:dyDescent="0.2">
      <c r="C384"/>
    </row>
    <row r="385" spans="3:3" x14ac:dyDescent="0.2">
      <c r="C385"/>
    </row>
    <row r="386" spans="3:3" x14ac:dyDescent="0.2">
      <c r="C386"/>
    </row>
    <row r="387" spans="3:3" x14ac:dyDescent="0.2">
      <c r="C387"/>
    </row>
    <row r="388" spans="3:3" x14ac:dyDescent="0.2">
      <c r="C388"/>
    </row>
    <row r="389" spans="3:3" x14ac:dyDescent="0.2">
      <c r="C389"/>
    </row>
    <row r="390" spans="3:3" x14ac:dyDescent="0.2">
      <c r="C390"/>
    </row>
    <row r="391" spans="3:3" x14ac:dyDescent="0.2">
      <c r="C391"/>
    </row>
    <row r="392" spans="3:3" x14ac:dyDescent="0.2">
      <c r="C392"/>
    </row>
    <row r="393" spans="3:3" x14ac:dyDescent="0.2">
      <c r="C393"/>
    </row>
    <row r="394" spans="3:3" x14ac:dyDescent="0.2">
      <c r="C394"/>
    </row>
    <row r="395" spans="3:3" x14ac:dyDescent="0.2">
      <c r="C395"/>
    </row>
    <row r="396" spans="3:3" x14ac:dyDescent="0.2">
      <c r="C396"/>
    </row>
    <row r="397" spans="3:3" x14ac:dyDescent="0.2">
      <c r="C397"/>
    </row>
    <row r="398" spans="3:3" x14ac:dyDescent="0.2">
      <c r="C398"/>
    </row>
    <row r="399" spans="3:3" x14ac:dyDescent="0.2">
      <c r="C399"/>
    </row>
    <row r="400" spans="3:3" x14ac:dyDescent="0.2">
      <c r="C400"/>
    </row>
    <row r="401" spans="3:3" x14ac:dyDescent="0.2">
      <c r="C401"/>
    </row>
    <row r="402" spans="3:3" x14ac:dyDescent="0.2">
      <c r="C402"/>
    </row>
    <row r="403" spans="3:3" x14ac:dyDescent="0.2">
      <c r="C403"/>
    </row>
    <row r="404" spans="3:3" x14ac:dyDescent="0.2">
      <c r="C404"/>
    </row>
    <row r="405" spans="3:3" x14ac:dyDescent="0.2">
      <c r="C405"/>
    </row>
    <row r="406" spans="3:3" x14ac:dyDescent="0.2">
      <c r="C406"/>
    </row>
    <row r="407" spans="3:3" x14ac:dyDescent="0.2">
      <c r="C407"/>
    </row>
    <row r="408" spans="3:3" x14ac:dyDescent="0.2">
      <c r="C408"/>
    </row>
    <row r="409" spans="3:3" x14ac:dyDescent="0.2">
      <c r="C409"/>
    </row>
    <row r="410" spans="3:3" x14ac:dyDescent="0.2">
      <c r="C410"/>
    </row>
    <row r="411" spans="3:3" x14ac:dyDescent="0.2">
      <c r="C411"/>
    </row>
    <row r="412" spans="3:3" x14ac:dyDescent="0.2">
      <c r="C412"/>
    </row>
    <row r="413" spans="3:3" x14ac:dyDescent="0.2">
      <c r="C413"/>
    </row>
    <row r="414" spans="3:3" x14ac:dyDescent="0.2">
      <c r="C414"/>
    </row>
    <row r="415" spans="3:3" x14ac:dyDescent="0.2">
      <c r="C415"/>
    </row>
    <row r="416" spans="3:3" x14ac:dyDescent="0.2">
      <c r="C416"/>
    </row>
    <row r="417" spans="3:3" x14ac:dyDescent="0.2">
      <c r="C417"/>
    </row>
    <row r="418" spans="3:3" x14ac:dyDescent="0.2">
      <c r="C418"/>
    </row>
    <row r="419" spans="3:3" x14ac:dyDescent="0.2">
      <c r="C419"/>
    </row>
    <row r="420" spans="3:3" x14ac:dyDescent="0.2">
      <c r="C420"/>
    </row>
    <row r="421" spans="3:3" x14ac:dyDescent="0.2">
      <c r="C421"/>
    </row>
    <row r="422" spans="3:3" x14ac:dyDescent="0.2">
      <c r="C422"/>
    </row>
    <row r="423" spans="3:3" x14ac:dyDescent="0.2">
      <c r="C423"/>
    </row>
    <row r="424" spans="3:3" x14ac:dyDescent="0.2">
      <c r="C424"/>
    </row>
    <row r="425" spans="3:3" x14ac:dyDescent="0.2">
      <c r="C425"/>
    </row>
    <row r="426" spans="3:3" x14ac:dyDescent="0.2">
      <c r="C426"/>
    </row>
    <row r="427" spans="3:3" x14ac:dyDescent="0.2">
      <c r="C427"/>
    </row>
    <row r="428" spans="3:3" x14ac:dyDescent="0.2">
      <c r="C428"/>
    </row>
    <row r="429" spans="3:3" x14ac:dyDescent="0.2">
      <c r="C429"/>
    </row>
    <row r="430" spans="3:3" x14ac:dyDescent="0.2">
      <c r="C430"/>
    </row>
    <row r="431" spans="3:3" x14ac:dyDescent="0.2">
      <c r="C431"/>
    </row>
    <row r="432" spans="3:3" x14ac:dyDescent="0.2">
      <c r="C432"/>
    </row>
    <row r="433" spans="3:3" x14ac:dyDescent="0.2">
      <c r="C433"/>
    </row>
    <row r="434" spans="3:3" x14ac:dyDescent="0.2">
      <c r="C434"/>
    </row>
    <row r="435" spans="3:3" x14ac:dyDescent="0.2">
      <c r="C435"/>
    </row>
    <row r="436" spans="3:3" x14ac:dyDescent="0.2">
      <c r="C436"/>
    </row>
    <row r="437" spans="3:3" x14ac:dyDescent="0.2">
      <c r="C437"/>
    </row>
    <row r="438" spans="3:3" x14ac:dyDescent="0.2">
      <c r="C438"/>
    </row>
    <row r="439" spans="3:3" x14ac:dyDescent="0.2">
      <c r="C439"/>
    </row>
    <row r="440" spans="3:3" x14ac:dyDescent="0.2">
      <c r="C440"/>
    </row>
    <row r="441" spans="3:3" x14ac:dyDescent="0.2">
      <c r="C441"/>
    </row>
    <row r="442" spans="3:3" x14ac:dyDescent="0.2">
      <c r="C442"/>
    </row>
    <row r="443" spans="3:3" x14ac:dyDescent="0.2">
      <c r="C443"/>
    </row>
    <row r="444" spans="3:3" x14ac:dyDescent="0.2">
      <c r="C444"/>
    </row>
    <row r="445" spans="3:3" x14ac:dyDescent="0.2">
      <c r="C445"/>
    </row>
    <row r="446" spans="3:3" x14ac:dyDescent="0.2">
      <c r="C446"/>
    </row>
    <row r="447" spans="3:3" x14ac:dyDescent="0.2">
      <c r="C447"/>
    </row>
    <row r="448" spans="3:3" x14ac:dyDescent="0.2">
      <c r="C448"/>
    </row>
    <row r="449" spans="3:3" x14ac:dyDescent="0.2">
      <c r="C449"/>
    </row>
    <row r="450" spans="3:3" x14ac:dyDescent="0.2">
      <c r="C450"/>
    </row>
    <row r="451" spans="3:3" x14ac:dyDescent="0.2">
      <c r="C451"/>
    </row>
    <row r="452" spans="3:3" x14ac:dyDescent="0.2">
      <c r="C452"/>
    </row>
    <row r="453" spans="3:3" x14ac:dyDescent="0.2">
      <c r="C453"/>
    </row>
    <row r="454" spans="3:3" x14ac:dyDescent="0.2">
      <c r="C454"/>
    </row>
    <row r="455" spans="3:3" x14ac:dyDescent="0.2">
      <c r="C455"/>
    </row>
    <row r="456" spans="3:3" x14ac:dyDescent="0.2">
      <c r="C456"/>
    </row>
    <row r="457" spans="3:3" x14ac:dyDescent="0.2">
      <c r="C457"/>
    </row>
    <row r="458" spans="3:3" x14ac:dyDescent="0.2">
      <c r="C458"/>
    </row>
    <row r="459" spans="3:3" x14ac:dyDescent="0.2">
      <c r="C459"/>
    </row>
    <row r="460" spans="3:3" x14ac:dyDescent="0.2">
      <c r="C460"/>
    </row>
    <row r="461" spans="3:3" x14ac:dyDescent="0.2">
      <c r="C461"/>
    </row>
    <row r="462" spans="3:3" x14ac:dyDescent="0.2">
      <c r="C462"/>
    </row>
    <row r="463" spans="3:3" x14ac:dyDescent="0.2">
      <c r="C463"/>
    </row>
    <row r="464" spans="3:3" x14ac:dyDescent="0.2">
      <c r="C464"/>
    </row>
    <row r="465" spans="3:3" x14ac:dyDescent="0.2">
      <c r="C465"/>
    </row>
    <row r="466" spans="3:3" x14ac:dyDescent="0.2">
      <c r="C466"/>
    </row>
    <row r="467" spans="3:3" x14ac:dyDescent="0.2">
      <c r="C467"/>
    </row>
    <row r="468" spans="3:3" x14ac:dyDescent="0.2">
      <c r="C468"/>
    </row>
    <row r="469" spans="3:3" x14ac:dyDescent="0.2">
      <c r="C469"/>
    </row>
    <row r="470" spans="3:3" x14ac:dyDescent="0.2">
      <c r="C470"/>
    </row>
    <row r="471" spans="3:3" x14ac:dyDescent="0.2">
      <c r="C471"/>
    </row>
    <row r="472" spans="3:3" x14ac:dyDescent="0.2">
      <c r="C472"/>
    </row>
    <row r="473" spans="3:3" x14ac:dyDescent="0.2">
      <c r="C473"/>
    </row>
    <row r="474" spans="3:3" x14ac:dyDescent="0.2">
      <c r="C474"/>
    </row>
    <row r="475" spans="3:3" x14ac:dyDescent="0.2">
      <c r="C475"/>
    </row>
    <row r="476" spans="3:3" x14ac:dyDescent="0.2">
      <c r="C476"/>
    </row>
    <row r="477" spans="3:3" x14ac:dyDescent="0.2">
      <c r="C477"/>
    </row>
    <row r="478" spans="3:3" x14ac:dyDescent="0.2">
      <c r="C478"/>
    </row>
    <row r="479" spans="3:3" x14ac:dyDescent="0.2">
      <c r="C479"/>
    </row>
    <row r="480" spans="3:3" x14ac:dyDescent="0.2">
      <c r="C480"/>
    </row>
    <row r="481" spans="3:3" x14ac:dyDescent="0.2">
      <c r="C481"/>
    </row>
    <row r="482" spans="3:3" x14ac:dyDescent="0.2">
      <c r="C482"/>
    </row>
    <row r="483" spans="3:3" x14ac:dyDescent="0.2">
      <c r="C483"/>
    </row>
    <row r="484" spans="3:3" x14ac:dyDescent="0.2">
      <c r="C484"/>
    </row>
    <row r="485" spans="3:3" x14ac:dyDescent="0.2">
      <c r="C485"/>
    </row>
    <row r="486" spans="3:3" x14ac:dyDescent="0.2">
      <c r="C486"/>
    </row>
    <row r="487" spans="3:3" x14ac:dyDescent="0.2">
      <c r="C487"/>
    </row>
    <row r="488" spans="3:3" x14ac:dyDescent="0.2">
      <c r="C488"/>
    </row>
    <row r="489" spans="3:3" x14ac:dyDescent="0.2">
      <c r="C489"/>
    </row>
    <row r="490" spans="3:3" x14ac:dyDescent="0.2">
      <c r="C490"/>
    </row>
    <row r="491" spans="3:3" x14ac:dyDescent="0.2">
      <c r="C491"/>
    </row>
    <row r="492" spans="3:3" x14ac:dyDescent="0.2">
      <c r="C492"/>
    </row>
    <row r="493" spans="3:3" x14ac:dyDescent="0.2">
      <c r="C493"/>
    </row>
    <row r="494" spans="3:3" x14ac:dyDescent="0.2">
      <c r="C494"/>
    </row>
    <row r="495" spans="3:3" x14ac:dyDescent="0.2">
      <c r="C495"/>
    </row>
    <row r="496" spans="3:3" x14ac:dyDescent="0.2">
      <c r="C496"/>
    </row>
    <row r="497" spans="3:3" x14ac:dyDescent="0.2">
      <c r="C497"/>
    </row>
    <row r="498" spans="3:3" x14ac:dyDescent="0.2">
      <c r="C498"/>
    </row>
    <row r="499" spans="3:3" x14ac:dyDescent="0.2">
      <c r="C499"/>
    </row>
    <row r="500" spans="3:3" x14ac:dyDescent="0.2">
      <c r="C500"/>
    </row>
    <row r="501" spans="3:3" x14ac:dyDescent="0.2">
      <c r="C501"/>
    </row>
    <row r="502" spans="3:3" x14ac:dyDescent="0.2">
      <c r="C502"/>
    </row>
    <row r="503" spans="3:3" x14ac:dyDescent="0.2">
      <c r="C503"/>
    </row>
    <row r="504" spans="3:3" x14ac:dyDescent="0.2">
      <c r="C504"/>
    </row>
    <row r="505" spans="3:3" x14ac:dyDescent="0.2">
      <c r="C505"/>
    </row>
    <row r="506" spans="3:3" x14ac:dyDescent="0.2">
      <c r="C506"/>
    </row>
    <row r="507" spans="3:3" x14ac:dyDescent="0.2">
      <c r="C507"/>
    </row>
    <row r="508" spans="3:3" x14ac:dyDescent="0.2">
      <c r="C508"/>
    </row>
    <row r="509" spans="3:3" x14ac:dyDescent="0.2">
      <c r="C509"/>
    </row>
    <row r="510" spans="3:3" x14ac:dyDescent="0.2">
      <c r="C510"/>
    </row>
    <row r="511" spans="3:3" x14ac:dyDescent="0.2">
      <c r="C511"/>
    </row>
    <row r="512" spans="3:3" x14ac:dyDescent="0.2">
      <c r="C512"/>
    </row>
    <row r="513" spans="3:3" x14ac:dyDescent="0.2">
      <c r="C513"/>
    </row>
    <row r="514" spans="3:3" x14ac:dyDescent="0.2">
      <c r="C514"/>
    </row>
    <row r="515" spans="3:3" x14ac:dyDescent="0.2">
      <c r="C515"/>
    </row>
    <row r="516" spans="3:3" x14ac:dyDescent="0.2">
      <c r="C516"/>
    </row>
    <row r="517" spans="3:3" x14ac:dyDescent="0.2">
      <c r="C517"/>
    </row>
    <row r="518" spans="3:3" x14ac:dyDescent="0.2">
      <c r="C518"/>
    </row>
    <row r="519" spans="3:3" x14ac:dyDescent="0.2">
      <c r="C519"/>
    </row>
    <row r="520" spans="3:3" x14ac:dyDescent="0.2">
      <c r="C520"/>
    </row>
    <row r="521" spans="3:3" x14ac:dyDescent="0.2">
      <c r="C521"/>
    </row>
    <row r="522" spans="3:3" x14ac:dyDescent="0.2">
      <c r="C522"/>
    </row>
    <row r="523" spans="3:3" x14ac:dyDescent="0.2">
      <c r="C523"/>
    </row>
    <row r="524" spans="3:3" x14ac:dyDescent="0.2">
      <c r="C524"/>
    </row>
    <row r="525" spans="3:3" x14ac:dyDescent="0.2">
      <c r="C525"/>
    </row>
    <row r="526" spans="3:3" x14ac:dyDescent="0.2">
      <c r="C526"/>
    </row>
    <row r="527" spans="3:3" x14ac:dyDescent="0.2">
      <c r="C527"/>
    </row>
    <row r="528" spans="3:3" x14ac:dyDescent="0.2">
      <c r="C528"/>
    </row>
    <row r="529" spans="3:3" x14ac:dyDescent="0.2">
      <c r="C529"/>
    </row>
    <row r="530" spans="3:3" x14ac:dyDescent="0.2">
      <c r="C530"/>
    </row>
    <row r="531" spans="3:3" x14ac:dyDescent="0.2">
      <c r="C531"/>
    </row>
    <row r="532" spans="3:3" x14ac:dyDescent="0.2">
      <c r="C532"/>
    </row>
    <row r="533" spans="3:3" x14ac:dyDescent="0.2">
      <c r="C533"/>
    </row>
    <row r="534" spans="3:3" x14ac:dyDescent="0.2">
      <c r="C534"/>
    </row>
    <row r="535" spans="3:3" x14ac:dyDescent="0.2">
      <c r="C535"/>
    </row>
    <row r="536" spans="3:3" x14ac:dyDescent="0.2">
      <c r="C536"/>
    </row>
    <row r="537" spans="3:3" x14ac:dyDescent="0.2">
      <c r="C537"/>
    </row>
    <row r="538" spans="3:3" x14ac:dyDescent="0.2">
      <c r="C538"/>
    </row>
    <row r="539" spans="3:3" x14ac:dyDescent="0.2">
      <c r="C539"/>
    </row>
    <row r="540" spans="3:3" x14ac:dyDescent="0.2">
      <c r="C540"/>
    </row>
    <row r="541" spans="3:3" x14ac:dyDescent="0.2">
      <c r="C541"/>
    </row>
    <row r="542" spans="3:3" x14ac:dyDescent="0.2">
      <c r="C542"/>
    </row>
    <row r="543" spans="3:3" x14ac:dyDescent="0.2">
      <c r="C543"/>
    </row>
    <row r="544" spans="3:3" x14ac:dyDescent="0.2">
      <c r="C544"/>
    </row>
    <row r="545" spans="3:3" x14ac:dyDescent="0.2">
      <c r="C545"/>
    </row>
    <row r="546" spans="3:3" x14ac:dyDescent="0.2">
      <c r="C546"/>
    </row>
    <row r="547" spans="3:3" x14ac:dyDescent="0.2">
      <c r="C547"/>
    </row>
    <row r="548" spans="3:3" x14ac:dyDescent="0.2">
      <c r="C548"/>
    </row>
    <row r="549" spans="3:3" x14ac:dyDescent="0.2">
      <c r="C549"/>
    </row>
    <row r="550" spans="3:3" x14ac:dyDescent="0.2">
      <c r="C550"/>
    </row>
    <row r="551" spans="3:3" x14ac:dyDescent="0.2">
      <c r="C551"/>
    </row>
    <row r="552" spans="3:3" x14ac:dyDescent="0.2">
      <c r="C552"/>
    </row>
    <row r="553" spans="3:3" x14ac:dyDescent="0.2">
      <c r="C553"/>
    </row>
    <row r="554" spans="3:3" x14ac:dyDescent="0.2">
      <c r="C554"/>
    </row>
    <row r="555" spans="3:3" x14ac:dyDescent="0.2">
      <c r="C555"/>
    </row>
    <row r="556" spans="3:3" x14ac:dyDescent="0.2">
      <c r="C556"/>
    </row>
    <row r="557" spans="3:3" x14ac:dyDescent="0.2">
      <c r="C557"/>
    </row>
    <row r="558" spans="3:3" x14ac:dyDescent="0.2">
      <c r="C558"/>
    </row>
    <row r="559" spans="3:3" x14ac:dyDescent="0.2">
      <c r="C559"/>
    </row>
    <row r="560" spans="3:3" x14ac:dyDescent="0.2">
      <c r="C560"/>
    </row>
    <row r="561" spans="3:3" x14ac:dyDescent="0.2">
      <c r="C561"/>
    </row>
    <row r="562" spans="3:3" x14ac:dyDescent="0.2">
      <c r="C562"/>
    </row>
    <row r="563" spans="3:3" x14ac:dyDescent="0.2">
      <c r="C563"/>
    </row>
    <row r="564" spans="3:3" x14ac:dyDescent="0.2">
      <c r="C564"/>
    </row>
    <row r="565" spans="3:3" x14ac:dyDescent="0.2">
      <c r="C565"/>
    </row>
    <row r="566" spans="3:3" x14ac:dyDescent="0.2">
      <c r="C566"/>
    </row>
    <row r="567" spans="3:3" x14ac:dyDescent="0.2">
      <c r="C567"/>
    </row>
    <row r="568" spans="3:3" x14ac:dyDescent="0.2">
      <c r="C568"/>
    </row>
    <row r="569" spans="3:3" x14ac:dyDescent="0.2">
      <c r="C569"/>
    </row>
    <row r="570" spans="3:3" x14ac:dyDescent="0.2">
      <c r="C570"/>
    </row>
    <row r="571" spans="3:3" x14ac:dyDescent="0.2">
      <c r="C571"/>
    </row>
    <row r="572" spans="3:3" x14ac:dyDescent="0.2">
      <c r="C572"/>
    </row>
    <row r="573" spans="3:3" x14ac:dyDescent="0.2">
      <c r="C573"/>
    </row>
    <row r="574" spans="3:3" x14ac:dyDescent="0.2">
      <c r="C574"/>
    </row>
    <row r="575" spans="3:3" x14ac:dyDescent="0.2">
      <c r="C575"/>
    </row>
    <row r="576" spans="3:3" x14ac:dyDescent="0.2">
      <c r="C576"/>
    </row>
    <row r="577" spans="3:3" x14ac:dyDescent="0.2">
      <c r="C577"/>
    </row>
    <row r="578" spans="3:3" x14ac:dyDescent="0.2">
      <c r="C578"/>
    </row>
    <row r="579" spans="3:3" x14ac:dyDescent="0.2">
      <c r="C579"/>
    </row>
    <row r="580" spans="3:3" x14ac:dyDescent="0.2">
      <c r="C580"/>
    </row>
    <row r="581" spans="3:3" x14ac:dyDescent="0.2">
      <c r="C581"/>
    </row>
    <row r="582" spans="3:3" x14ac:dyDescent="0.2">
      <c r="C582"/>
    </row>
    <row r="583" spans="3:3" x14ac:dyDescent="0.2">
      <c r="C583"/>
    </row>
    <row r="584" spans="3:3" x14ac:dyDescent="0.2">
      <c r="C584"/>
    </row>
    <row r="585" spans="3:3" x14ac:dyDescent="0.2">
      <c r="C585"/>
    </row>
    <row r="586" spans="3:3" x14ac:dyDescent="0.2">
      <c r="C586"/>
    </row>
    <row r="587" spans="3:3" x14ac:dyDescent="0.2">
      <c r="C587"/>
    </row>
    <row r="588" spans="3:3" x14ac:dyDescent="0.2">
      <c r="C588"/>
    </row>
    <row r="589" spans="3:3" x14ac:dyDescent="0.2">
      <c r="C589"/>
    </row>
    <row r="590" spans="3:3" x14ac:dyDescent="0.2">
      <c r="C590"/>
    </row>
    <row r="591" spans="3:3" x14ac:dyDescent="0.2">
      <c r="C591"/>
    </row>
    <row r="592" spans="3:3" x14ac:dyDescent="0.2">
      <c r="C592"/>
    </row>
    <row r="593" spans="3:3" x14ac:dyDescent="0.2">
      <c r="C593"/>
    </row>
    <row r="594" spans="3:3" x14ac:dyDescent="0.2">
      <c r="C594"/>
    </row>
    <row r="595" spans="3:3" x14ac:dyDescent="0.2">
      <c r="C595"/>
    </row>
    <row r="596" spans="3:3" x14ac:dyDescent="0.2">
      <c r="C596"/>
    </row>
    <row r="597" spans="3:3" x14ac:dyDescent="0.2">
      <c r="C597"/>
    </row>
    <row r="598" spans="3:3" x14ac:dyDescent="0.2">
      <c r="C598"/>
    </row>
    <row r="599" spans="3:3" x14ac:dyDescent="0.2">
      <c r="C599"/>
    </row>
    <row r="600" spans="3:3" x14ac:dyDescent="0.2">
      <c r="C600"/>
    </row>
    <row r="601" spans="3:3" x14ac:dyDescent="0.2">
      <c r="C601"/>
    </row>
    <row r="602" spans="3:3" x14ac:dyDescent="0.2">
      <c r="C602"/>
    </row>
    <row r="603" spans="3:3" x14ac:dyDescent="0.2">
      <c r="C603"/>
    </row>
    <row r="604" spans="3:3" x14ac:dyDescent="0.2">
      <c r="C604"/>
    </row>
    <row r="605" spans="3:3" x14ac:dyDescent="0.2">
      <c r="C605"/>
    </row>
    <row r="606" spans="3:3" x14ac:dyDescent="0.2">
      <c r="C606"/>
    </row>
    <row r="607" spans="3:3" x14ac:dyDescent="0.2">
      <c r="C607"/>
    </row>
    <row r="608" spans="3:3" x14ac:dyDescent="0.2">
      <c r="C608"/>
    </row>
    <row r="609" spans="3:3" x14ac:dyDescent="0.2">
      <c r="C609"/>
    </row>
    <row r="610" spans="3:3" x14ac:dyDescent="0.2">
      <c r="C610"/>
    </row>
    <row r="611" spans="3:3" x14ac:dyDescent="0.2">
      <c r="C611"/>
    </row>
    <row r="612" spans="3:3" x14ac:dyDescent="0.2">
      <c r="C612"/>
    </row>
    <row r="613" spans="3:3" x14ac:dyDescent="0.2">
      <c r="C613"/>
    </row>
    <row r="614" spans="3:3" x14ac:dyDescent="0.2">
      <c r="C614"/>
    </row>
    <row r="615" spans="3:3" x14ac:dyDescent="0.2">
      <c r="C615"/>
    </row>
    <row r="616" spans="3:3" x14ac:dyDescent="0.2">
      <c r="C616"/>
    </row>
    <row r="617" spans="3:3" x14ac:dyDescent="0.2">
      <c r="C617"/>
    </row>
    <row r="618" spans="3:3" x14ac:dyDescent="0.2">
      <c r="C618"/>
    </row>
    <row r="619" spans="3:3" x14ac:dyDescent="0.2">
      <c r="C619"/>
    </row>
    <row r="620" spans="3:3" x14ac:dyDescent="0.2">
      <c r="C620"/>
    </row>
    <row r="621" spans="3:3" x14ac:dyDescent="0.2">
      <c r="C621"/>
    </row>
    <row r="622" spans="3:3" x14ac:dyDescent="0.2">
      <c r="C622"/>
    </row>
    <row r="623" spans="3:3" x14ac:dyDescent="0.2">
      <c r="C623"/>
    </row>
    <row r="624" spans="3:3" x14ac:dyDescent="0.2">
      <c r="C624"/>
    </row>
    <row r="625" spans="3:3" x14ac:dyDescent="0.2">
      <c r="C625"/>
    </row>
    <row r="626" spans="3:3" x14ac:dyDescent="0.2">
      <c r="C626"/>
    </row>
    <row r="627" spans="3:3" x14ac:dyDescent="0.2">
      <c r="C627"/>
    </row>
    <row r="628" spans="3:3" x14ac:dyDescent="0.2">
      <c r="C628"/>
    </row>
    <row r="629" spans="3:3" x14ac:dyDescent="0.2">
      <c r="C629"/>
    </row>
    <row r="630" spans="3:3" x14ac:dyDescent="0.2">
      <c r="C630"/>
    </row>
    <row r="631" spans="3:3" x14ac:dyDescent="0.2">
      <c r="C631"/>
    </row>
    <row r="632" spans="3:3" x14ac:dyDescent="0.2">
      <c r="C632"/>
    </row>
    <row r="633" spans="3:3" x14ac:dyDescent="0.2">
      <c r="C633"/>
    </row>
    <row r="634" spans="3:3" x14ac:dyDescent="0.2">
      <c r="C634"/>
    </row>
    <row r="635" spans="3:3" x14ac:dyDescent="0.2">
      <c r="C635"/>
    </row>
    <row r="636" spans="3:3" x14ac:dyDescent="0.2">
      <c r="C636"/>
    </row>
    <row r="637" spans="3:3" x14ac:dyDescent="0.2">
      <c r="C637"/>
    </row>
    <row r="638" spans="3:3" x14ac:dyDescent="0.2">
      <c r="C638"/>
    </row>
    <row r="639" spans="3:3" x14ac:dyDescent="0.2">
      <c r="C639"/>
    </row>
    <row r="640" spans="3:3" x14ac:dyDescent="0.2">
      <c r="C640"/>
    </row>
    <row r="641" spans="3:3" x14ac:dyDescent="0.2">
      <c r="C641"/>
    </row>
    <row r="642" spans="3:3" x14ac:dyDescent="0.2">
      <c r="C642"/>
    </row>
    <row r="643" spans="3:3" x14ac:dyDescent="0.2">
      <c r="C643"/>
    </row>
    <row r="644" spans="3:3" x14ac:dyDescent="0.2">
      <c r="C644"/>
    </row>
    <row r="645" spans="3:3" x14ac:dyDescent="0.2">
      <c r="C645"/>
    </row>
    <row r="646" spans="3:3" x14ac:dyDescent="0.2">
      <c r="C646"/>
    </row>
    <row r="647" spans="3:3" x14ac:dyDescent="0.2">
      <c r="C647"/>
    </row>
    <row r="648" spans="3:3" x14ac:dyDescent="0.2">
      <c r="C648"/>
    </row>
    <row r="649" spans="3:3" x14ac:dyDescent="0.2">
      <c r="C649"/>
    </row>
    <row r="650" spans="3:3" x14ac:dyDescent="0.2">
      <c r="C650"/>
    </row>
    <row r="651" spans="3:3" x14ac:dyDescent="0.2">
      <c r="C651"/>
    </row>
    <row r="652" spans="3:3" x14ac:dyDescent="0.2">
      <c r="C652"/>
    </row>
    <row r="653" spans="3:3" x14ac:dyDescent="0.2">
      <c r="C653"/>
    </row>
    <row r="654" spans="3:3" x14ac:dyDescent="0.2">
      <c r="C654"/>
    </row>
    <row r="655" spans="3:3" x14ac:dyDescent="0.2">
      <c r="C655"/>
    </row>
    <row r="656" spans="3:3" x14ac:dyDescent="0.2">
      <c r="C656"/>
    </row>
    <row r="657" spans="3:3" x14ac:dyDescent="0.2">
      <c r="C657"/>
    </row>
    <row r="658" spans="3:3" x14ac:dyDescent="0.2">
      <c r="C658"/>
    </row>
    <row r="659" spans="3:3" x14ac:dyDescent="0.2">
      <c r="C659"/>
    </row>
    <row r="660" spans="3:3" x14ac:dyDescent="0.2">
      <c r="C660"/>
    </row>
    <row r="661" spans="3:3" x14ac:dyDescent="0.2">
      <c r="C661"/>
    </row>
    <row r="662" spans="3:3" x14ac:dyDescent="0.2">
      <c r="C662"/>
    </row>
    <row r="663" spans="3:3" x14ac:dyDescent="0.2">
      <c r="C663"/>
    </row>
    <row r="664" spans="3:3" x14ac:dyDescent="0.2">
      <c r="C664"/>
    </row>
    <row r="665" spans="3:3" x14ac:dyDescent="0.2">
      <c r="C665"/>
    </row>
    <row r="666" spans="3:3" x14ac:dyDescent="0.2">
      <c r="C666"/>
    </row>
    <row r="667" spans="3:3" x14ac:dyDescent="0.2">
      <c r="C667"/>
    </row>
    <row r="668" spans="3:3" x14ac:dyDescent="0.2">
      <c r="C668"/>
    </row>
    <row r="669" spans="3:3" x14ac:dyDescent="0.2">
      <c r="C669"/>
    </row>
    <row r="670" spans="3:3" x14ac:dyDescent="0.2">
      <c r="C670"/>
    </row>
    <row r="671" spans="3:3" x14ac:dyDescent="0.2">
      <c r="C671"/>
    </row>
    <row r="672" spans="3:3" x14ac:dyDescent="0.2">
      <c r="C672"/>
    </row>
    <row r="673" spans="3:3" x14ac:dyDescent="0.2">
      <c r="C673"/>
    </row>
    <row r="674" spans="3:3" x14ac:dyDescent="0.2">
      <c r="C674"/>
    </row>
    <row r="675" spans="3:3" x14ac:dyDescent="0.2">
      <c r="C675"/>
    </row>
    <row r="676" spans="3:3" x14ac:dyDescent="0.2">
      <c r="C676"/>
    </row>
    <row r="677" spans="3:3" x14ac:dyDescent="0.2">
      <c r="C677"/>
    </row>
    <row r="678" spans="3:3" x14ac:dyDescent="0.2">
      <c r="C678"/>
    </row>
    <row r="679" spans="3:3" x14ac:dyDescent="0.2">
      <c r="C679"/>
    </row>
    <row r="680" spans="3:3" x14ac:dyDescent="0.2">
      <c r="C680"/>
    </row>
    <row r="681" spans="3:3" x14ac:dyDescent="0.2">
      <c r="C681"/>
    </row>
    <row r="682" spans="3:3" x14ac:dyDescent="0.2">
      <c r="C682"/>
    </row>
    <row r="683" spans="3:3" x14ac:dyDescent="0.2">
      <c r="C683"/>
    </row>
    <row r="684" spans="3:3" x14ac:dyDescent="0.2">
      <c r="C684"/>
    </row>
    <row r="685" spans="3:3" x14ac:dyDescent="0.2">
      <c r="C685"/>
    </row>
    <row r="686" spans="3:3" x14ac:dyDescent="0.2">
      <c r="C686"/>
    </row>
    <row r="687" spans="3:3" x14ac:dyDescent="0.2">
      <c r="C687"/>
    </row>
    <row r="688" spans="3:3" x14ac:dyDescent="0.2">
      <c r="C688"/>
    </row>
    <row r="689" spans="3:3" x14ac:dyDescent="0.2">
      <c r="C689"/>
    </row>
    <row r="690" spans="3:3" x14ac:dyDescent="0.2">
      <c r="C690"/>
    </row>
    <row r="691" spans="3:3" x14ac:dyDescent="0.2">
      <c r="C691"/>
    </row>
    <row r="692" spans="3:3" x14ac:dyDescent="0.2">
      <c r="C692"/>
    </row>
    <row r="693" spans="3:3" x14ac:dyDescent="0.2">
      <c r="C693"/>
    </row>
    <row r="694" spans="3:3" x14ac:dyDescent="0.2">
      <c r="C694"/>
    </row>
    <row r="695" spans="3:3" x14ac:dyDescent="0.2">
      <c r="C695"/>
    </row>
    <row r="696" spans="3:3" x14ac:dyDescent="0.2">
      <c r="C696"/>
    </row>
    <row r="697" spans="3:3" x14ac:dyDescent="0.2">
      <c r="C697"/>
    </row>
    <row r="698" spans="3:3" x14ac:dyDescent="0.2">
      <c r="C698"/>
    </row>
    <row r="699" spans="3:3" x14ac:dyDescent="0.2">
      <c r="C699"/>
    </row>
    <row r="700" spans="3:3" x14ac:dyDescent="0.2">
      <c r="C700"/>
    </row>
    <row r="701" spans="3:3" x14ac:dyDescent="0.2">
      <c r="C701"/>
    </row>
    <row r="702" spans="3:3" x14ac:dyDescent="0.2">
      <c r="C702"/>
    </row>
    <row r="703" spans="3:3" x14ac:dyDescent="0.2">
      <c r="C703"/>
    </row>
    <row r="704" spans="3:3" x14ac:dyDescent="0.2">
      <c r="C704"/>
    </row>
    <row r="705" spans="3:3" x14ac:dyDescent="0.2">
      <c r="C705"/>
    </row>
    <row r="706" spans="3:3" x14ac:dyDescent="0.2">
      <c r="C706"/>
    </row>
    <row r="707" spans="3:3" x14ac:dyDescent="0.2">
      <c r="C707"/>
    </row>
    <row r="708" spans="3:3" x14ac:dyDescent="0.2">
      <c r="C708"/>
    </row>
    <row r="709" spans="3:3" x14ac:dyDescent="0.2">
      <c r="C709"/>
    </row>
    <row r="710" spans="3:3" x14ac:dyDescent="0.2">
      <c r="C710"/>
    </row>
    <row r="711" spans="3:3" x14ac:dyDescent="0.2">
      <c r="C711"/>
    </row>
    <row r="712" spans="3:3" x14ac:dyDescent="0.2">
      <c r="C712"/>
    </row>
    <row r="713" spans="3:3" x14ac:dyDescent="0.2">
      <c r="C713"/>
    </row>
    <row r="714" spans="3:3" x14ac:dyDescent="0.2">
      <c r="C714"/>
    </row>
    <row r="715" spans="3:3" x14ac:dyDescent="0.2">
      <c r="C715"/>
    </row>
    <row r="716" spans="3:3" x14ac:dyDescent="0.2">
      <c r="C716"/>
    </row>
    <row r="717" spans="3:3" x14ac:dyDescent="0.2">
      <c r="C717"/>
    </row>
    <row r="718" spans="3:3" x14ac:dyDescent="0.2">
      <c r="C718"/>
    </row>
    <row r="719" spans="3:3" x14ac:dyDescent="0.2">
      <c r="C719"/>
    </row>
    <row r="720" spans="3:3" x14ac:dyDescent="0.2">
      <c r="C720"/>
    </row>
    <row r="721" spans="3:3" x14ac:dyDescent="0.2">
      <c r="C721"/>
    </row>
    <row r="722" spans="3:3" x14ac:dyDescent="0.2">
      <c r="C722"/>
    </row>
    <row r="723" spans="3:3" x14ac:dyDescent="0.2">
      <c r="C723"/>
    </row>
    <row r="724" spans="3:3" x14ac:dyDescent="0.2">
      <c r="C724"/>
    </row>
    <row r="725" spans="3:3" x14ac:dyDescent="0.2">
      <c r="C725"/>
    </row>
    <row r="726" spans="3:3" x14ac:dyDescent="0.2">
      <c r="C726"/>
    </row>
    <row r="727" spans="3:3" x14ac:dyDescent="0.2">
      <c r="C727"/>
    </row>
    <row r="728" spans="3:3" x14ac:dyDescent="0.2">
      <c r="C728"/>
    </row>
    <row r="729" spans="3:3" x14ac:dyDescent="0.2">
      <c r="C729"/>
    </row>
    <row r="730" spans="3:3" x14ac:dyDescent="0.2">
      <c r="C730"/>
    </row>
    <row r="731" spans="3:3" x14ac:dyDescent="0.2">
      <c r="C731"/>
    </row>
    <row r="732" spans="3:3" x14ac:dyDescent="0.2">
      <c r="C732"/>
    </row>
    <row r="733" spans="3:3" x14ac:dyDescent="0.2">
      <c r="C733"/>
    </row>
    <row r="734" spans="3:3" x14ac:dyDescent="0.2">
      <c r="C734"/>
    </row>
    <row r="735" spans="3:3" x14ac:dyDescent="0.2">
      <c r="C735"/>
    </row>
    <row r="736" spans="3:3" x14ac:dyDescent="0.2">
      <c r="C736"/>
    </row>
    <row r="737" spans="3:3" x14ac:dyDescent="0.2">
      <c r="C737"/>
    </row>
    <row r="738" spans="3:3" x14ac:dyDescent="0.2">
      <c r="C738"/>
    </row>
    <row r="739" spans="3:3" x14ac:dyDescent="0.2">
      <c r="C739"/>
    </row>
    <row r="740" spans="3:3" x14ac:dyDescent="0.2">
      <c r="C740"/>
    </row>
    <row r="741" spans="3:3" x14ac:dyDescent="0.2">
      <c r="C741"/>
    </row>
    <row r="742" spans="3:3" x14ac:dyDescent="0.2">
      <c r="C742"/>
    </row>
    <row r="743" spans="3:3" x14ac:dyDescent="0.2">
      <c r="C743"/>
    </row>
    <row r="744" spans="3:3" x14ac:dyDescent="0.2">
      <c r="C744"/>
    </row>
    <row r="745" spans="3:3" x14ac:dyDescent="0.2">
      <c r="C745"/>
    </row>
    <row r="746" spans="3:3" x14ac:dyDescent="0.2">
      <c r="C746"/>
    </row>
    <row r="747" spans="3:3" x14ac:dyDescent="0.2">
      <c r="C747"/>
    </row>
    <row r="748" spans="3:3" x14ac:dyDescent="0.2">
      <c r="C748"/>
    </row>
    <row r="749" spans="3:3" x14ac:dyDescent="0.2">
      <c r="C749"/>
    </row>
    <row r="750" spans="3:3" x14ac:dyDescent="0.2">
      <c r="C750"/>
    </row>
    <row r="751" spans="3:3" x14ac:dyDescent="0.2">
      <c r="C751"/>
    </row>
    <row r="752" spans="3:3" x14ac:dyDescent="0.2">
      <c r="C752"/>
    </row>
    <row r="753" spans="3:3" x14ac:dyDescent="0.2">
      <c r="C753"/>
    </row>
    <row r="754" spans="3:3" x14ac:dyDescent="0.2">
      <c r="C754"/>
    </row>
    <row r="755" spans="3:3" x14ac:dyDescent="0.2">
      <c r="C755"/>
    </row>
    <row r="756" spans="3:3" x14ac:dyDescent="0.2">
      <c r="C756"/>
    </row>
    <row r="757" spans="3:3" x14ac:dyDescent="0.2">
      <c r="C757"/>
    </row>
    <row r="758" spans="3:3" x14ac:dyDescent="0.2">
      <c r="C758"/>
    </row>
    <row r="759" spans="3:3" x14ac:dyDescent="0.2">
      <c r="C759"/>
    </row>
    <row r="760" spans="3:3" x14ac:dyDescent="0.2">
      <c r="C760"/>
    </row>
    <row r="761" spans="3:3" x14ac:dyDescent="0.2">
      <c r="C761"/>
    </row>
    <row r="762" spans="3:3" x14ac:dyDescent="0.2">
      <c r="C762"/>
    </row>
    <row r="763" spans="3:3" x14ac:dyDescent="0.2">
      <c r="C763"/>
    </row>
    <row r="764" spans="3:3" x14ac:dyDescent="0.2">
      <c r="C764"/>
    </row>
    <row r="765" spans="3:3" x14ac:dyDescent="0.2">
      <c r="C765"/>
    </row>
    <row r="766" spans="3:3" x14ac:dyDescent="0.2">
      <c r="C766"/>
    </row>
    <row r="767" spans="3:3" x14ac:dyDescent="0.2">
      <c r="C767"/>
    </row>
    <row r="768" spans="3:3" x14ac:dyDescent="0.2">
      <c r="C768"/>
    </row>
    <row r="769" spans="3:3" x14ac:dyDescent="0.2">
      <c r="C769"/>
    </row>
    <row r="770" spans="3:3" x14ac:dyDescent="0.2">
      <c r="C770"/>
    </row>
    <row r="771" spans="3:3" x14ac:dyDescent="0.2">
      <c r="C771"/>
    </row>
    <row r="772" spans="3:3" x14ac:dyDescent="0.2">
      <c r="C772"/>
    </row>
    <row r="773" spans="3:3" x14ac:dyDescent="0.2">
      <c r="C773"/>
    </row>
    <row r="774" spans="3:3" x14ac:dyDescent="0.2">
      <c r="C774"/>
    </row>
    <row r="775" spans="3:3" x14ac:dyDescent="0.2">
      <c r="C775"/>
    </row>
    <row r="776" spans="3:3" x14ac:dyDescent="0.2">
      <c r="C776"/>
    </row>
    <row r="777" spans="3:3" x14ac:dyDescent="0.2">
      <c r="C777"/>
    </row>
    <row r="778" spans="3:3" x14ac:dyDescent="0.2">
      <c r="C778"/>
    </row>
    <row r="779" spans="3:3" x14ac:dyDescent="0.2">
      <c r="C779"/>
    </row>
    <row r="780" spans="3:3" x14ac:dyDescent="0.2">
      <c r="C780"/>
    </row>
    <row r="781" spans="3:3" x14ac:dyDescent="0.2">
      <c r="C781"/>
    </row>
    <row r="782" spans="3:3" x14ac:dyDescent="0.2">
      <c r="C782"/>
    </row>
    <row r="783" spans="3:3" x14ac:dyDescent="0.2">
      <c r="C783"/>
    </row>
    <row r="784" spans="3:3" x14ac:dyDescent="0.2">
      <c r="C784"/>
    </row>
    <row r="785" spans="3:3" x14ac:dyDescent="0.2">
      <c r="C785"/>
    </row>
    <row r="786" spans="3:3" x14ac:dyDescent="0.2">
      <c r="C786"/>
    </row>
    <row r="787" spans="3:3" x14ac:dyDescent="0.2">
      <c r="C787"/>
    </row>
    <row r="788" spans="3:3" x14ac:dyDescent="0.2">
      <c r="C788"/>
    </row>
    <row r="789" spans="3:3" x14ac:dyDescent="0.2">
      <c r="C789"/>
    </row>
    <row r="790" spans="3:3" x14ac:dyDescent="0.2">
      <c r="C790"/>
    </row>
    <row r="791" spans="3:3" x14ac:dyDescent="0.2">
      <c r="C791"/>
    </row>
    <row r="792" spans="3:3" x14ac:dyDescent="0.2">
      <c r="C792"/>
    </row>
    <row r="793" spans="3:3" x14ac:dyDescent="0.2">
      <c r="C793"/>
    </row>
    <row r="794" spans="3:3" x14ac:dyDescent="0.2">
      <c r="C794"/>
    </row>
    <row r="795" spans="3:3" x14ac:dyDescent="0.2">
      <c r="C795"/>
    </row>
    <row r="796" spans="3:3" x14ac:dyDescent="0.2">
      <c r="C796"/>
    </row>
    <row r="797" spans="3:3" x14ac:dyDescent="0.2">
      <c r="C797"/>
    </row>
    <row r="798" spans="3:3" x14ac:dyDescent="0.2">
      <c r="C798"/>
    </row>
    <row r="799" spans="3:3" x14ac:dyDescent="0.2">
      <c r="C799"/>
    </row>
    <row r="800" spans="3:3" x14ac:dyDescent="0.2">
      <c r="C800"/>
    </row>
    <row r="801" spans="3:3" x14ac:dyDescent="0.2">
      <c r="C801"/>
    </row>
    <row r="802" spans="3:3" x14ac:dyDescent="0.2">
      <c r="C802"/>
    </row>
    <row r="803" spans="3:3" x14ac:dyDescent="0.2">
      <c r="C803"/>
    </row>
    <row r="804" spans="3:3" x14ac:dyDescent="0.2">
      <c r="C804"/>
    </row>
    <row r="805" spans="3:3" x14ac:dyDescent="0.2">
      <c r="C805"/>
    </row>
    <row r="806" spans="3:3" x14ac:dyDescent="0.2">
      <c r="C806"/>
    </row>
    <row r="807" spans="3:3" x14ac:dyDescent="0.2">
      <c r="C807"/>
    </row>
    <row r="808" spans="3:3" x14ac:dyDescent="0.2">
      <c r="C808"/>
    </row>
    <row r="809" spans="3:3" x14ac:dyDescent="0.2">
      <c r="C809"/>
    </row>
    <row r="810" spans="3:3" x14ac:dyDescent="0.2">
      <c r="C810"/>
    </row>
    <row r="811" spans="3:3" x14ac:dyDescent="0.2">
      <c r="C811"/>
    </row>
    <row r="812" spans="3:3" x14ac:dyDescent="0.2">
      <c r="C812"/>
    </row>
    <row r="813" spans="3:3" x14ac:dyDescent="0.2">
      <c r="C813"/>
    </row>
    <row r="814" spans="3:3" x14ac:dyDescent="0.2">
      <c r="C814"/>
    </row>
    <row r="815" spans="3:3" x14ac:dyDescent="0.2">
      <c r="C815"/>
    </row>
    <row r="816" spans="3:3" x14ac:dyDescent="0.2">
      <c r="C816"/>
    </row>
    <row r="817" spans="3:3" x14ac:dyDescent="0.2">
      <c r="C817"/>
    </row>
    <row r="818" spans="3:3" x14ac:dyDescent="0.2">
      <c r="C818"/>
    </row>
    <row r="819" spans="3:3" x14ac:dyDescent="0.2">
      <c r="C819"/>
    </row>
    <row r="820" spans="3:3" x14ac:dyDescent="0.2">
      <c r="C820"/>
    </row>
    <row r="821" spans="3:3" x14ac:dyDescent="0.2">
      <c r="C821"/>
    </row>
    <row r="822" spans="3:3" x14ac:dyDescent="0.2">
      <c r="C822"/>
    </row>
    <row r="823" spans="3:3" x14ac:dyDescent="0.2">
      <c r="C823"/>
    </row>
    <row r="824" spans="3:3" x14ac:dyDescent="0.2">
      <c r="C824"/>
    </row>
    <row r="825" spans="3:3" x14ac:dyDescent="0.2">
      <c r="C825"/>
    </row>
    <row r="826" spans="3:3" x14ac:dyDescent="0.2">
      <c r="C826"/>
    </row>
    <row r="827" spans="3:3" x14ac:dyDescent="0.2">
      <c r="C827"/>
    </row>
    <row r="828" spans="3:3" x14ac:dyDescent="0.2">
      <c r="C828"/>
    </row>
    <row r="829" spans="3:3" x14ac:dyDescent="0.2">
      <c r="C829"/>
    </row>
    <row r="830" spans="3:3" x14ac:dyDescent="0.2">
      <c r="C830"/>
    </row>
    <row r="831" spans="3:3" x14ac:dyDescent="0.2">
      <c r="C831"/>
    </row>
    <row r="832" spans="3:3" x14ac:dyDescent="0.2">
      <c r="C832"/>
    </row>
    <row r="833" spans="3:3" x14ac:dyDescent="0.2">
      <c r="C833"/>
    </row>
    <row r="834" spans="3:3" x14ac:dyDescent="0.2">
      <c r="C834"/>
    </row>
    <row r="835" spans="3:3" x14ac:dyDescent="0.2">
      <c r="C835"/>
    </row>
    <row r="836" spans="3:3" x14ac:dyDescent="0.2">
      <c r="C836"/>
    </row>
    <row r="837" spans="3:3" x14ac:dyDescent="0.2">
      <c r="C837"/>
    </row>
    <row r="838" spans="3:3" x14ac:dyDescent="0.2">
      <c r="C838"/>
    </row>
    <row r="839" spans="3:3" x14ac:dyDescent="0.2">
      <c r="C839"/>
    </row>
    <row r="840" spans="3:3" x14ac:dyDescent="0.2">
      <c r="C840"/>
    </row>
    <row r="841" spans="3:3" x14ac:dyDescent="0.2">
      <c r="C841"/>
    </row>
    <row r="842" spans="3:3" x14ac:dyDescent="0.2">
      <c r="C842"/>
    </row>
    <row r="843" spans="3:3" x14ac:dyDescent="0.2">
      <c r="C843"/>
    </row>
    <row r="844" spans="3:3" x14ac:dyDescent="0.2">
      <c r="C844"/>
    </row>
    <row r="845" spans="3:3" x14ac:dyDescent="0.2">
      <c r="C845"/>
    </row>
    <row r="846" spans="3:3" x14ac:dyDescent="0.2">
      <c r="C846"/>
    </row>
    <row r="847" spans="3:3" x14ac:dyDescent="0.2">
      <c r="C847"/>
    </row>
    <row r="848" spans="3:3" x14ac:dyDescent="0.2">
      <c r="C848"/>
    </row>
    <row r="849" spans="3:3" x14ac:dyDescent="0.2">
      <c r="C849"/>
    </row>
    <row r="850" spans="3:3" x14ac:dyDescent="0.2">
      <c r="C850"/>
    </row>
    <row r="851" spans="3:3" x14ac:dyDescent="0.2">
      <c r="C851"/>
    </row>
    <row r="852" spans="3:3" x14ac:dyDescent="0.2">
      <c r="C852"/>
    </row>
    <row r="853" spans="3:3" x14ac:dyDescent="0.2">
      <c r="C853"/>
    </row>
    <row r="854" spans="3:3" x14ac:dyDescent="0.2">
      <c r="C854"/>
    </row>
    <row r="855" spans="3:3" x14ac:dyDescent="0.2">
      <c r="C855"/>
    </row>
    <row r="856" spans="3:3" x14ac:dyDescent="0.2">
      <c r="C856"/>
    </row>
    <row r="857" spans="3:3" x14ac:dyDescent="0.2">
      <c r="C857"/>
    </row>
    <row r="858" spans="3:3" x14ac:dyDescent="0.2">
      <c r="C858"/>
    </row>
    <row r="859" spans="3:3" x14ac:dyDescent="0.2">
      <c r="C859"/>
    </row>
    <row r="860" spans="3:3" x14ac:dyDescent="0.2">
      <c r="C860"/>
    </row>
    <row r="861" spans="3:3" x14ac:dyDescent="0.2">
      <c r="C861"/>
    </row>
    <row r="862" spans="3:3" x14ac:dyDescent="0.2">
      <c r="C862"/>
    </row>
    <row r="863" spans="3:3" x14ac:dyDescent="0.2">
      <c r="C863"/>
    </row>
    <row r="864" spans="3:3" x14ac:dyDescent="0.2">
      <c r="C864"/>
    </row>
    <row r="865" spans="3:3" x14ac:dyDescent="0.2">
      <c r="C865"/>
    </row>
    <row r="866" spans="3:3" x14ac:dyDescent="0.2">
      <c r="C866"/>
    </row>
    <row r="867" spans="3:3" x14ac:dyDescent="0.2">
      <c r="C867"/>
    </row>
    <row r="868" spans="3:3" x14ac:dyDescent="0.2">
      <c r="C868"/>
    </row>
    <row r="869" spans="3:3" x14ac:dyDescent="0.2">
      <c r="C869"/>
    </row>
    <row r="870" spans="3:3" x14ac:dyDescent="0.2">
      <c r="C870"/>
    </row>
    <row r="871" spans="3:3" x14ac:dyDescent="0.2">
      <c r="C871"/>
    </row>
    <row r="872" spans="3:3" x14ac:dyDescent="0.2">
      <c r="C872"/>
    </row>
    <row r="873" spans="3:3" x14ac:dyDescent="0.2">
      <c r="C873"/>
    </row>
    <row r="874" spans="3:3" x14ac:dyDescent="0.2">
      <c r="C874"/>
    </row>
    <row r="875" spans="3:3" x14ac:dyDescent="0.2">
      <c r="C875"/>
    </row>
    <row r="876" spans="3:3" x14ac:dyDescent="0.2">
      <c r="C876"/>
    </row>
    <row r="877" spans="3:3" x14ac:dyDescent="0.2">
      <c r="C877"/>
    </row>
    <row r="878" spans="3:3" x14ac:dyDescent="0.2">
      <c r="C878"/>
    </row>
    <row r="879" spans="3:3" x14ac:dyDescent="0.2">
      <c r="C879"/>
    </row>
    <row r="880" spans="3:3" x14ac:dyDescent="0.2">
      <c r="C880"/>
    </row>
    <row r="881" spans="3:3" x14ac:dyDescent="0.2">
      <c r="C881"/>
    </row>
    <row r="882" spans="3:3" x14ac:dyDescent="0.2">
      <c r="C882"/>
    </row>
    <row r="883" spans="3:3" x14ac:dyDescent="0.2">
      <c r="C883"/>
    </row>
    <row r="884" spans="3:3" x14ac:dyDescent="0.2">
      <c r="C884"/>
    </row>
    <row r="885" spans="3:3" x14ac:dyDescent="0.2">
      <c r="C885"/>
    </row>
    <row r="886" spans="3:3" x14ac:dyDescent="0.2">
      <c r="C886"/>
    </row>
    <row r="887" spans="3:3" x14ac:dyDescent="0.2">
      <c r="C887"/>
    </row>
    <row r="888" spans="3:3" x14ac:dyDescent="0.2">
      <c r="C888"/>
    </row>
    <row r="889" spans="3:3" x14ac:dyDescent="0.2">
      <c r="C889"/>
    </row>
    <row r="890" spans="3:3" x14ac:dyDescent="0.2">
      <c r="C890"/>
    </row>
    <row r="891" spans="3:3" x14ac:dyDescent="0.2">
      <c r="C891"/>
    </row>
    <row r="892" spans="3:3" x14ac:dyDescent="0.2">
      <c r="C892"/>
    </row>
    <row r="893" spans="3:3" x14ac:dyDescent="0.2">
      <c r="C893"/>
    </row>
    <row r="894" spans="3:3" x14ac:dyDescent="0.2">
      <c r="C894"/>
    </row>
    <row r="895" spans="3:3" x14ac:dyDescent="0.2">
      <c r="C895"/>
    </row>
    <row r="896" spans="3:3" x14ac:dyDescent="0.2">
      <c r="C896"/>
    </row>
    <row r="897" spans="3:3" x14ac:dyDescent="0.2">
      <c r="C897"/>
    </row>
    <row r="898" spans="3:3" x14ac:dyDescent="0.2">
      <c r="C898"/>
    </row>
    <row r="899" spans="3:3" x14ac:dyDescent="0.2">
      <c r="C899"/>
    </row>
    <row r="900" spans="3:3" x14ac:dyDescent="0.2">
      <c r="C900"/>
    </row>
    <row r="901" spans="3:3" x14ac:dyDescent="0.2">
      <c r="C901"/>
    </row>
    <row r="902" spans="3:3" x14ac:dyDescent="0.2">
      <c r="C902"/>
    </row>
    <row r="903" spans="3:3" x14ac:dyDescent="0.2">
      <c r="C903"/>
    </row>
    <row r="904" spans="3:3" x14ac:dyDescent="0.2">
      <c r="C904"/>
    </row>
    <row r="905" spans="3:3" x14ac:dyDescent="0.2">
      <c r="C905"/>
    </row>
    <row r="906" spans="3:3" x14ac:dyDescent="0.2">
      <c r="C906"/>
    </row>
    <row r="907" spans="3:3" x14ac:dyDescent="0.2">
      <c r="C907"/>
    </row>
    <row r="908" spans="3:3" x14ac:dyDescent="0.2">
      <c r="C908"/>
    </row>
    <row r="909" spans="3:3" x14ac:dyDescent="0.2">
      <c r="C909"/>
    </row>
    <row r="910" spans="3:3" x14ac:dyDescent="0.2">
      <c r="C910"/>
    </row>
    <row r="911" spans="3:3" x14ac:dyDescent="0.2">
      <c r="C911"/>
    </row>
    <row r="912" spans="3:3" x14ac:dyDescent="0.2">
      <c r="C912"/>
    </row>
    <row r="913" spans="3:3" x14ac:dyDescent="0.2">
      <c r="C913"/>
    </row>
    <row r="914" spans="3:3" x14ac:dyDescent="0.2">
      <c r="C914"/>
    </row>
    <row r="915" spans="3:3" x14ac:dyDescent="0.2">
      <c r="C915"/>
    </row>
    <row r="916" spans="3:3" x14ac:dyDescent="0.2">
      <c r="C916"/>
    </row>
    <row r="917" spans="3:3" x14ac:dyDescent="0.2">
      <c r="C917"/>
    </row>
    <row r="918" spans="3:3" x14ac:dyDescent="0.2">
      <c r="C918"/>
    </row>
    <row r="919" spans="3:3" x14ac:dyDescent="0.2">
      <c r="C919"/>
    </row>
    <row r="920" spans="3:3" x14ac:dyDescent="0.2">
      <c r="C920"/>
    </row>
    <row r="921" spans="3:3" x14ac:dyDescent="0.2">
      <c r="C921"/>
    </row>
    <row r="922" spans="3:3" x14ac:dyDescent="0.2">
      <c r="C922"/>
    </row>
    <row r="923" spans="3:3" x14ac:dyDescent="0.2">
      <c r="C923"/>
    </row>
    <row r="924" spans="3:3" x14ac:dyDescent="0.2">
      <c r="C924"/>
    </row>
    <row r="925" spans="3:3" x14ac:dyDescent="0.2">
      <c r="C925"/>
    </row>
    <row r="926" spans="3:3" x14ac:dyDescent="0.2">
      <c r="C926"/>
    </row>
    <row r="927" spans="3:3" x14ac:dyDescent="0.2">
      <c r="C927"/>
    </row>
    <row r="928" spans="3:3" x14ac:dyDescent="0.2">
      <c r="C928"/>
    </row>
    <row r="929" spans="3:3" x14ac:dyDescent="0.2">
      <c r="C929"/>
    </row>
    <row r="930" spans="3:3" x14ac:dyDescent="0.2">
      <c r="C930"/>
    </row>
    <row r="931" spans="3:3" x14ac:dyDescent="0.2">
      <c r="C931"/>
    </row>
    <row r="932" spans="3:3" x14ac:dyDescent="0.2">
      <c r="C932"/>
    </row>
    <row r="933" spans="3:3" x14ac:dyDescent="0.2">
      <c r="C933"/>
    </row>
    <row r="934" spans="3:3" x14ac:dyDescent="0.2">
      <c r="C934"/>
    </row>
    <row r="935" spans="3:3" x14ac:dyDescent="0.2">
      <c r="C935"/>
    </row>
    <row r="936" spans="3:3" x14ac:dyDescent="0.2">
      <c r="C936"/>
    </row>
    <row r="937" spans="3:3" x14ac:dyDescent="0.2">
      <c r="C937"/>
    </row>
    <row r="938" spans="3:3" x14ac:dyDescent="0.2">
      <c r="C938"/>
    </row>
    <row r="939" spans="3:3" x14ac:dyDescent="0.2">
      <c r="C939"/>
    </row>
    <row r="940" spans="3:3" x14ac:dyDescent="0.2">
      <c r="C940"/>
    </row>
    <row r="941" spans="3:3" x14ac:dyDescent="0.2">
      <c r="C941"/>
    </row>
    <row r="942" spans="3:3" x14ac:dyDescent="0.2">
      <c r="C942"/>
    </row>
    <row r="943" spans="3:3" x14ac:dyDescent="0.2">
      <c r="C943"/>
    </row>
    <row r="944" spans="3:3" x14ac:dyDescent="0.2">
      <c r="C944"/>
    </row>
    <row r="945" spans="3:3" x14ac:dyDescent="0.2">
      <c r="C945"/>
    </row>
    <row r="946" spans="3:3" x14ac:dyDescent="0.2">
      <c r="C946"/>
    </row>
    <row r="947" spans="3:3" x14ac:dyDescent="0.2">
      <c r="C947"/>
    </row>
    <row r="948" spans="3:3" x14ac:dyDescent="0.2">
      <c r="C948"/>
    </row>
    <row r="949" spans="3:3" x14ac:dyDescent="0.2">
      <c r="C949"/>
    </row>
    <row r="950" spans="3:3" x14ac:dyDescent="0.2">
      <c r="C950"/>
    </row>
    <row r="951" spans="3:3" x14ac:dyDescent="0.2">
      <c r="C951"/>
    </row>
    <row r="952" spans="3:3" x14ac:dyDescent="0.2">
      <c r="C952"/>
    </row>
    <row r="953" spans="3:3" x14ac:dyDescent="0.2">
      <c r="C953"/>
    </row>
    <row r="954" spans="3:3" x14ac:dyDescent="0.2">
      <c r="C954"/>
    </row>
    <row r="955" spans="3:3" x14ac:dyDescent="0.2">
      <c r="C955"/>
    </row>
    <row r="956" spans="3:3" x14ac:dyDescent="0.2">
      <c r="C956"/>
    </row>
    <row r="957" spans="3:3" x14ac:dyDescent="0.2">
      <c r="C957"/>
    </row>
    <row r="958" spans="3:3" x14ac:dyDescent="0.2">
      <c r="C958"/>
    </row>
    <row r="959" spans="3:3" x14ac:dyDescent="0.2">
      <c r="C959"/>
    </row>
    <row r="960" spans="3:3" x14ac:dyDescent="0.2">
      <c r="C960"/>
    </row>
    <row r="961" spans="3:3" x14ac:dyDescent="0.2">
      <c r="C961"/>
    </row>
    <row r="962" spans="3:3" x14ac:dyDescent="0.2">
      <c r="C962"/>
    </row>
    <row r="963" spans="3:3" x14ac:dyDescent="0.2">
      <c r="C963"/>
    </row>
    <row r="964" spans="3:3" x14ac:dyDescent="0.2">
      <c r="C964"/>
    </row>
    <row r="965" spans="3:3" x14ac:dyDescent="0.2">
      <c r="C965"/>
    </row>
    <row r="966" spans="3:3" x14ac:dyDescent="0.2">
      <c r="C966"/>
    </row>
    <row r="967" spans="3:3" x14ac:dyDescent="0.2">
      <c r="C967"/>
    </row>
    <row r="968" spans="3:3" x14ac:dyDescent="0.2">
      <c r="C968"/>
    </row>
    <row r="969" spans="3:3" x14ac:dyDescent="0.2">
      <c r="C969"/>
    </row>
    <row r="970" spans="3:3" x14ac:dyDescent="0.2">
      <c r="C970"/>
    </row>
    <row r="971" spans="3:3" x14ac:dyDescent="0.2">
      <c r="C971"/>
    </row>
    <row r="972" spans="3:3" x14ac:dyDescent="0.2">
      <c r="C972"/>
    </row>
    <row r="973" spans="3:3" x14ac:dyDescent="0.2">
      <c r="C973"/>
    </row>
    <row r="974" spans="3:3" x14ac:dyDescent="0.2">
      <c r="C974"/>
    </row>
    <row r="975" spans="3:3" x14ac:dyDescent="0.2">
      <c r="C975"/>
    </row>
    <row r="976" spans="3:3" x14ac:dyDescent="0.2">
      <c r="C976"/>
    </row>
    <row r="977" spans="3:3" x14ac:dyDescent="0.2">
      <c r="C977"/>
    </row>
    <row r="978" spans="3:3" x14ac:dyDescent="0.2">
      <c r="C978"/>
    </row>
    <row r="979" spans="3:3" x14ac:dyDescent="0.2">
      <c r="C979"/>
    </row>
    <row r="980" spans="3:3" x14ac:dyDescent="0.2">
      <c r="C980"/>
    </row>
    <row r="981" spans="3:3" x14ac:dyDescent="0.2">
      <c r="C981"/>
    </row>
    <row r="982" spans="3:3" x14ac:dyDescent="0.2">
      <c r="C982"/>
    </row>
    <row r="983" spans="3:3" x14ac:dyDescent="0.2">
      <c r="C983"/>
    </row>
    <row r="984" spans="3:3" x14ac:dyDescent="0.2">
      <c r="C984"/>
    </row>
    <row r="985" spans="3:3" x14ac:dyDescent="0.2">
      <c r="C985"/>
    </row>
    <row r="986" spans="3:3" x14ac:dyDescent="0.2">
      <c r="C986"/>
    </row>
    <row r="987" spans="3:3" x14ac:dyDescent="0.2">
      <c r="C987"/>
    </row>
    <row r="988" spans="3:3" x14ac:dyDescent="0.2">
      <c r="C988"/>
    </row>
    <row r="989" spans="3:3" x14ac:dyDescent="0.2">
      <c r="C989"/>
    </row>
    <row r="990" spans="3:3" x14ac:dyDescent="0.2">
      <c r="C990"/>
    </row>
    <row r="991" spans="3:3" x14ac:dyDescent="0.2">
      <c r="C991"/>
    </row>
    <row r="992" spans="3:3" x14ac:dyDescent="0.2">
      <c r="C992"/>
    </row>
    <row r="993" spans="3:3" x14ac:dyDescent="0.2">
      <c r="C993"/>
    </row>
    <row r="994" spans="3:3" x14ac:dyDescent="0.2">
      <c r="C994"/>
    </row>
    <row r="995" spans="3:3" x14ac:dyDescent="0.2">
      <c r="C995"/>
    </row>
    <row r="996" spans="3:3" x14ac:dyDescent="0.2">
      <c r="C996"/>
    </row>
    <row r="997" spans="3:3" x14ac:dyDescent="0.2">
      <c r="C997"/>
    </row>
    <row r="998" spans="3:3" x14ac:dyDescent="0.2">
      <c r="C998"/>
    </row>
    <row r="999" spans="3:3" x14ac:dyDescent="0.2">
      <c r="C999"/>
    </row>
    <row r="1000" spans="3:3" x14ac:dyDescent="0.2">
      <c r="C1000"/>
    </row>
    <row r="1001" spans="3:3" x14ac:dyDescent="0.2">
      <c r="C1001"/>
    </row>
    <row r="1002" spans="3:3" x14ac:dyDescent="0.2">
      <c r="C1002"/>
    </row>
    <row r="1003" spans="3:3" x14ac:dyDescent="0.2">
      <c r="C1003"/>
    </row>
    <row r="1004" spans="3:3" x14ac:dyDescent="0.2">
      <c r="C1004"/>
    </row>
    <row r="1005" spans="3:3" x14ac:dyDescent="0.2">
      <c r="C1005"/>
    </row>
    <row r="1006" spans="3:3" x14ac:dyDescent="0.2">
      <c r="C1006"/>
    </row>
    <row r="1007" spans="3:3" x14ac:dyDescent="0.2">
      <c r="C1007"/>
    </row>
    <row r="1008" spans="3:3" x14ac:dyDescent="0.2">
      <c r="C1008"/>
    </row>
    <row r="1009" spans="3:3" x14ac:dyDescent="0.2">
      <c r="C1009"/>
    </row>
    <row r="1010" spans="3:3" x14ac:dyDescent="0.2">
      <c r="C1010"/>
    </row>
    <row r="1011" spans="3:3" x14ac:dyDescent="0.2">
      <c r="C1011"/>
    </row>
    <row r="1012" spans="3:3" x14ac:dyDescent="0.2">
      <c r="C1012"/>
    </row>
    <row r="1013" spans="3:3" x14ac:dyDescent="0.2">
      <c r="C1013"/>
    </row>
    <row r="1014" spans="3:3" x14ac:dyDescent="0.2">
      <c r="C1014"/>
    </row>
    <row r="1015" spans="3:3" x14ac:dyDescent="0.2">
      <c r="C1015"/>
    </row>
    <row r="1016" spans="3:3" x14ac:dyDescent="0.2">
      <c r="C1016"/>
    </row>
    <row r="1017" spans="3:3" x14ac:dyDescent="0.2">
      <c r="C1017"/>
    </row>
    <row r="1018" spans="3:3" x14ac:dyDescent="0.2">
      <c r="C1018"/>
    </row>
    <row r="1019" spans="3:3" x14ac:dyDescent="0.2">
      <c r="C1019"/>
    </row>
    <row r="1020" spans="3:3" x14ac:dyDescent="0.2">
      <c r="C1020"/>
    </row>
    <row r="1021" spans="3:3" x14ac:dyDescent="0.2">
      <c r="C1021"/>
    </row>
    <row r="1022" spans="3:3" x14ac:dyDescent="0.2">
      <c r="C1022"/>
    </row>
    <row r="1023" spans="3:3" x14ac:dyDescent="0.2">
      <c r="C1023"/>
    </row>
    <row r="1024" spans="3:3" x14ac:dyDescent="0.2">
      <c r="C1024"/>
    </row>
    <row r="1025" spans="3:3" x14ac:dyDescent="0.2">
      <c r="C1025"/>
    </row>
    <row r="1026" spans="3:3" x14ac:dyDescent="0.2">
      <c r="C1026"/>
    </row>
    <row r="1027" spans="3:3" x14ac:dyDescent="0.2">
      <c r="C1027"/>
    </row>
    <row r="1028" spans="3:3" x14ac:dyDescent="0.2">
      <c r="C1028"/>
    </row>
    <row r="1029" spans="3:3" x14ac:dyDescent="0.2">
      <c r="C1029"/>
    </row>
    <row r="1030" spans="3:3" x14ac:dyDescent="0.2">
      <c r="C1030"/>
    </row>
    <row r="1031" spans="3:3" x14ac:dyDescent="0.2">
      <c r="C1031"/>
    </row>
    <row r="1032" spans="3:3" x14ac:dyDescent="0.2">
      <c r="C1032"/>
    </row>
    <row r="1033" spans="3:3" x14ac:dyDescent="0.2">
      <c r="C1033"/>
    </row>
    <row r="1034" spans="3:3" x14ac:dyDescent="0.2">
      <c r="C1034"/>
    </row>
    <row r="1035" spans="3:3" x14ac:dyDescent="0.2">
      <c r="C1035"/>
    </row>
    <row r="1036" spans="3:3" x14ac:dyDescent="0.2">
      <c r="C1036"/>
    </row>
    <row r="1037" spans="3:3" x14ac:dyDescent="0.2">
      <c r="C1037"/>
    </row>
    <row r="1038" spans="3:3" x14ac:dyDescent="0.2">
      <c r="C1038"/>
    </row>
    <row r="1039" spans="3:3" x14ac:dyDescent="0.2">
      <c r="C1039"/>
    </row>
    <row r="1040" spans="3:3" x14ac:dyDescent="0.2">
      <c r="C1040"/>
    </row>
    <row r="1041" spans="3:3" x14ac:dyDescent="0.2">
      <c r="C1041"/>
    </row>
    <row r="1042" spans="3:3" x14ac:dyDescent="0.2">
      <c r="C1042"/>
    </row>
    <row r="1043" spans="3:3" x14ac:dyDescent="0.2">
      <c r="C1043"/>
    </row>
    <row r="1044" spans="3:3" x14ac:dyDescent="0.2">
      <c r="C1044"/>
    </row>
    <row r="1045" spans="3:3" x14ac:dyDescent="0.2">
      <c r="C1045"/>
    </row>
    <row r="1046" spans="3:3" x14ac:dyDescent="0.2">
      <c r="C1046"/>
    </row>
    <row r="1047" spans="3:3" x14ac:dyDescent="0.2">
      <c r="C1047"/>
    </row>
    <row r="1048" spans="3:3" x14ac:dyDescent="0.2">
      <c r="C1048"/>
    </row>
    <row r="1049" spans="3:3" x14ac:dyDescent="0.2">
      <c r="C1049"/>
    </row>
    <row r="1050" spans="3:3" x14ac:dyDescent="0.2">
      <c r="C1050"/>
    </row>
    <row r="1051" spans="3:3" x14ac:dyDescent="0.2">
      <c r="C1051"/>
    </row>
    <row r="1052" spans="3:3" x14ac:dyDescent="0.2">
      <c r="C1052"/>
    </row>
    <row r="1053" spans="3:3" x14ac:dyDescent="0.2">
      <c r="C1053"/>
    </row>
    <row r="1054" spans="3:3" x14ac:dyDescent="0.2">
      <c r="C1054"/>
    </row>
    <row r="1055" spans="3:3" x14ac:dyDescent="0.2">
      <c r="C1055"/>
    </row>
    <row r="1056" spans="3:3" x14ac:dyDescent="0.2">
      <c r="C1056"/>
    </row>
    <row r="1057" spans="3:3" x14ac:dyDescent="0.2">
      <c r="C1057"/>
    </row>
    <row r="1058" spans="3:3" x14ac:dyDescent="0.2">
      <c r="C1058"/>
    </row>
    <row r="1059" spans="3:3" x14ac:dyDescent="0.2">
      <c r="C1059"/>
    </row>
    <row r="1060" spans="3:3" x14ac:dyDescent="0.2">
      <c r="C1060"/>
    </row>
    <row r="1061" spans="3:3" x14ac:dyDescent="0.2">
      <c r="C1061"/>
    </row>
    <row r="1062" spans="3:3" x14ac:dyDescent="0.2">
      <c r="C1062"/>
    </row>
    <row r="1063" spans="3:3" x14ac:dyDescent="0.2">
      <c r="C1063"/>
    </row>
    <row r="1064" spans="3:3" x14ac:dyDescent="0.2">
      <c r="C1064"/>
    </row>
    <row r="1065" spans="3:3" x14ac:dyDescent="0.2">
      <c r="C1065"/>
    </row>
    <row r="1066" spans="3:3" x14ac:dyDescent="0.2">
      <c r="C1066"/>
    </row>
    <row r="1067" spans="3:3" x14ac:dyDescent="0.2">
      <c r="C1067"/>
    </row>
    <row r="1068" spans="3:3" x14ac:dyDescent="0.2">
      <c r="C1068"/>
    </row>
    <row r="1069" spans="3:3" x14ac:dyDescent="0.2">
      <c r="C1069"/>
    </row>
    <row r="1070" spans="3:3" x14ac:dyDescent="0.2">
      <c r="C1070"/>
    </row>
    <row r="1071" spans="3:3" x14ac:dyDescent="0.2">
      <c r="C1071"/>
    </row>
    <row r="1072" spans="3:3" x14ac:dyDescent="0.2">
      <c r="C1072"/>
    </row>
    <row r="1073" spans="3:3" x14ac:dyDescent="0.2">
      <c r="C1073"/>
    </row>
    <row r="1074" spans="3:3" x14ac:dyDescent="0.2">
      <c r="C1074"/>
    </row>
    <row r="1075" spans="3:3" x14ac:dyDescent="0.2">
      <c r="C1075"/>
    </row>
    <row r="1076" spans="3:3" x14ac:dyDescent="0.2">
      <c r="C1076"/>
    </row>
    <row r="1077" spans="3:3" x14ac:dyDescent="0.2">
      <c r="C1077"/>
    </row>
    <row r="1078" spans="3:3" x14ac:dyDescent="0.2">
      <c r="C1078"/>
    </row>
    <row r="1079" spans="3:3" x14ac:dyDescent="0.2">
      <c r="C1079"/>
    </row>
    <row r="1080" spans="3:3" x14ac:dyDescent="0.2">
      <c r="C1080"/>
    </row>
    <row r="1081" spans="3:3" x14ac:dyDescent="0.2">
      <c r="C1081"/>
    </row>
    <row r="1082" spans="3:3" x14ac:dyDescent="0.2">
      <c r="C1082"/>
    </row>
    <row r="1083" spans="3:3" x14ac:dyDescent="0.2">
      <c r="C1083"/>
    </row>
    <row r="1084" spans="3:3" x14ac:dyDescent="0.2">
      <c r="C1084"/>
    </row>
    <row r="1085" spans="3:3" x14ac:dyDescent="0.2">
      <c r="C1085"/>
    </row>
    <row r="1086" spans="3:3" x14ac:dyDescent="0.2">
      <c r="C1086"/>
    </row>
    <row r="1087" spans="3:3" x14ac:dyDescent="0.2">
      <c r="C1087"/>
    </row>
    <row r="1088" spans="3:3" x14ac:dyDescent="0.2">
      <c r="C1088"/>
    </row>
    <row r="1089" spans="3:3" x14ac:dyDescent="0.2">
      <c r="C1089"/>
    </row>
    <row r="1090" spans="3:3" x14ac:dyDescent="0.2">
      <c r="C1090"/>
    </row>
    <row r="1091" spans="3:3" x14ac:dyDescent="0.2">
      <c r="C1091"/>
    </row>
    <row r="1092" spans="3:3" x14ac:dyDescent="0.2">
      <c r="C1092"/>
    </row>
    <row r="1093" spans="3:3" x14ac:dyDescent="0.2">
      <c r="C1093"/>
    </row>
    <row r="1094" spans="3:3" x14ac:dyDescent="0.2">
      <c r="C1094"/>
    </row>
    <row r="1095" spans="3:3" x14ac:dyDescent="0.2">
      <c r="C1095"/>
    </row>
    <row r="1096" spans="3:3" x14ac:dyDescent="0.2">
      <c r="C1096"/>
    </row>
    <row r="1097" spans="3:3" x14ac:dyDescent="0.2">
      <c r="C1097"/>
    </row>
    <row r="1098" spans="3:3" x14ac:dyDescent="0.2">
      <c r="C1098"/>
    </row>
    <row r="1099" spans="3:3" x14ac:dyDescent="0.2">
      <c r="C1099"/>
    </row>
    <row r="1100" spans="3:3" x14ac:dyDescent="0.2">
      <c r="C1100"/>
    </row>
    <row r="1101" spans="3:3" x14ac:dyDescent="0.2">
      <c r="C1101"/>
    </row>
    <row r="1102" spans="3:3" x14ac:dyDescent="0.2">
      <c r="C1102"/>
    </row>
    <row r="1103" spans="3:3" x14ac:dyDescent="0.2">
      <c r="C1103"/>
    </row>
    <row r="1104" spans="3:3" x14ac:dyDescent="0.2">
      <c r="C1104"/>
    </row>
    <row r="1105" spans="3:3" x14ac:dyDescent="0.2">
      <c r="C1105"/>
    </row>
    <row r="1106" spans="3:3" x14ac:dyDescent="0.2">
      <c r="C1106"/>
    </row>
    <row r="1107" spans="3:3" x14ac:dyDescent="0.2">
      <c r="C1107"/>
    </row>
    <row r="1108" spans="3:3" x14ac:dyDescent="0.2">
      <c r="C1108"/>
    </row>
    <row r="1109" spans="3:3" x14ac:dyDescent="0.2">
      <c r="C1109"/>
    </row>
    <row r="1110" spans="3:3" x14ac:dyDescent="0.2">
      <c r="C1110"/>
    </row>
    <row r="1111" spans="3:3" x14ac:dyDescent="0.2">
      <c r="C1111"/>
    </row>
    <row r="1112" spans="3:3" x14ac:dyDescent="0.2">
      <c r="C1112"/>
    </row>
    <row r="1113" spans="3:3" x14ac:dyDescent="0.2">
      <c r="C1113"/>
    </row>
    <row r="1114" spans="3:3" x14ac:dyDescent="0.2">
      <c r="C1114"/>
    </row>
    <row r="1115" spans="3:3" x14ac:dyDescent="0.2">
      <c r="C1115"/>
    </row>
    <row r="1116" spans="3:3" x14ac:dyDescent="0.2">
      <c r="C1116"/>
    </row>
    <row r="1117" spans="3:3" x14ac:dyDescent="0.2">
      <c r="C1117"/>
    </row>
    <row r="1118" spans="3:3" x14ac:dyDescent="0.2">
      <c r="C1118"/>
    </row>
    <row r="1119" spans="3:3" x14ac:dyDescent="0.2">
      <c r="C1119"/>
    </row>
    <row r="1120" spans="3:3" x14ac:dyDescent="0.2">
      <c r="C1120"/>
    </row>
    <row r="1121" spans="3:3" x14ac:dyDescent="0.2">
      <c r="C1121"/>
    </row>
    <row r="1122" spans="3:3" x14ac:dyDescent="0.2">
      <c r="C1122"/>
    </row>
    <row r="1123" spans="3:3" x14ac:dyDescent="0.2">
      <c r="C1123"/>
    </row>
    <row r="1124" spans="3:3" x14ac:dyDescent="0.2">
      <c r="C1124"/>
    </row>
    <row r="1125" spans="3:3" x14ac:dyDescent="0.2">
      <c r="C1125"/>
    </row>
    <row r="1126" spans="3:3" x14ac:dyDescent="0.2">
      <c r="C1126"/>
    </row>
    <row r="1127" spans="3:3" x14ac:dyDescent="0.2">
      <c r="C1127"/>
    </row>
    <row r="1128" spans="3:3" x14ac:dyDescent="0.2">
      <c r="C1128"/>
    </row>
    <row r="1129" spans="3:3" x14ac:dyDescent="0.2">
      <c r="C1129"/>
    </row>
    <row r="1130" spans="3:3" x14ac:dyDescent="0.2">
      <c r="C1130"/>
    </row>
    <row r="1131" spans="3:3" x14ac:dyDescent="0.2">
      <c r="C1131"/>
    </row>
    <row r="1132" spans="3:3" x14ac:dyDescent="0.2">
      <c r="C1132"/>
    </row>
    <row r="1133" spans="3:3" x14ac:dyDescent="0.2">
      <c r="C1133"/>
    </row>
    <row r="1134" spans="3:3" x14ac:dyDescent="0.2">
      <c r="C1134"/>
    </row>
    <row r="1135" spans="3:3" x14ac:dyDescent="0.2">
      <c r="C1135"/>
    </row>
    <row r="1136" spans="3:3" x14ac:dyDescent="0.2">
      <c r="C1136"/>
    </row>
    <row r="1137" spans="3:3" x14ac:dyDescent="0.2">
      <c r="C1137"/>
    </row>
    <row r="1138" spans="3:3" x14ac:dyDescent="0.2">
      <c r="C1138"/>
    </row>
    <row r="1139" spans="3:3" x14ac:dyDescent="0.2">
      <c r="C1139"/>
    </row>
    <row r="1140" spans="3:3" x14ac:dyDescent="0.2">
      <c r="C1140"/>
    </row>
    <row r="1141" spans="3:3" x14ac:dyDescent="0.2">
      <c r="C1141"/>
    </row>
    <row r="1142" spans="3:3" x14ac:dyDescent="0.2">
      <c r="C1142"/>
    </row>
    <row r="1143" spans="3:3" x14ac:dyDescent="0.2">
      <c r="C1143"/>
    </row>
    <row r="1144" spans="3:3" x14ac:dyDescent="0.2">
      <c r="C1144"/>
    </row>
    <row r="1145" spans="3:3" x14ac:dyDescent="0.2">
      <c r="C1145"/>
    </row>
    <row r="1146" spans="3:3" x14ac:dyDescent="0.2">
      <c r="C1146"/>
    </row>
    <row r="1147" spans="3:3" x14ac:dyDescent="0.2">
      <c r="C1147"/>
    </row>
    <row r="1148" spans="3:3" x14ac:dyDescent="0.2">
      <c r="C1148"/>
    </row>
    <row r="1149" spans="3:3" x14ac:dyDescent="0.2">
      <c r="C1149"/>
    </row>
    <row r="1150" spans="3:3" x14ac:dyDescent="0.2">
      <c r="C1150"/>
    </row>
    <row r="1151" spans="3:3" x14ac:dyDescent="0.2">
      <c r="C1151"/>
    </row>
    <row r="1152" spans="3:3" x14ac:dyDescent="0.2">
      <c r="C1152"/>
    </row>
    <row r="1153" spans="3:3" x14ac:dyDescent="0.2">
      <c r="C1153"/>
    </row>
    <row r="1154" spans="3:3" x14ac:dyDescent="0.2">
      <c r="C1154"/>
    </row>
    <row r="1155" spans="3:3" x14ac:dyDescent="0.2">
      <c r="C1155"/>
    </row>
    <row r="1156" spans="3:3" x14ac:dyDescent="0.2">
      <c r="C1156"/>
    </row>
    <row r="1157" spans="3:3" x14ac:dyDescent="0.2">
      <c r="C1157"/>
    </row>
    <row r="1158" spans="3:3" x14ac:dyDescent="0.2">
      <c r="C1158"/>
    </row>
    <row r="1159" spans="3:3" x14ac:dyDescent="0.2">
      <c r="C1159"/>
    </row>
    <row r="1160" spans="3:3" x14ac:dyDescent="0.2">
      <c r="C1160"/>
    </row>
    <row r="1161" spans="3:3" x14ac:dyDescent="0.2">
      <c r="C1161"/>
    </row>
    <row r="1162" spans="3:3" x14ac:dyDescent="0.2">
      <c r="C1162"/>
    </row>
    <row r="1163" spans="3:3" x14ac:dyDescent="0.2">
      <c r="C1163"/>
    </row>
    <row r="1164" spans="3:3" x14ac:dyDescent="0.2">
      <c r="C1164"/>
    </row>
    <row r="1165" spans="3:3" x14ac:dyDescent="0.2">
      <c r="C1165"/>
    </row>
    <row r="1166" spans="3:3" x14ac:dyDescent="0.2">
      <c r="C1166"/>
    </row>
    <row r="1167" spans="3:3" x14ac:dyDescent="0.2">
      <c r="C1167"/>
    </row>
    <row r="1168" spans="3:3" x14ac:dyDescent="0.2">
      <c r="C1168"/>
    </row>
    <row r="1169" spans="3:3" x14ac:dyDescent="0.2">
      <c r="C1169"/>
    </row>
    <row r="1170" spans="3:3" x14ac:dyDescent="0.2">
      <c r="C1170"/>
    </row>
    <row r="1171" spans="3:3" x14ac:dyDescent="0.2">
      <c r="C1171"/>
    </row>
    <row r="1172" spans="3:3" x14ac:dyDescent="0.2">
      <c r="C1172"/>
    </row>
    <row r="1173" spans="3:3" x14ac:dyDescent="0.2">
      <c r="C1173"/>
    </row>
    <row r="1174" spans="3:3" x14ac:dyDescent="0.2">
      <c r="C1174"/>
    </row>
    <row r="1175" spans="3:3" x14ac:dyDescent="0.2">
      <c r="C1175"/>
    </row>
    <row r="1176" spans="3:3" x14ac:dyDescent="0.2">
      <c r="C1176"/>
    </row>
    <row r="1177" spans="3:3" x14ac:dyDescent="0.2">
      <c r="C1177"/>
    </row>
    <row r="1178" spans="3:3" x14ac:dyDescent="0.2">
      <c r="C1178"/>
    </row>
    <row r="1179" spans="3:3" x14ac:dyDescent="0.2">
      <c r="C1179"/>
    </row>
    <row r="1180" spans="3:3" x14ac:dyDescent="0.2">
      <c r="C1180"/>
    </row>
    <row r="1181" spans="3:3" x14ac:dyDescent="0.2">
      <c r="C1181"/>
    </row>
    <row r="1182" spans="3:3" x14ac:dyDescent="0.2">
      <c r="C1182"/>
    </row>
    <row r="1183" spans="3:3" x14ac:dyDescent="0.2">
      <c r="C1183"/>
    </row>
    <row r="1184" spans="3:3" x14ac:dyDescent="0.2">
      <c r="C1184"/>
    </row>
    <row r="1185" spans="3:3" x14ac:dyDescent="0.2">
      <c r="C1185"/>
    </row>
    <row r="1186" spans="3:3" x14ac:dyDescent="0.2">
      <c r="C1186"/>
    </row>
    <row r="1187" spans="3:3" x14ac:dyDescent="0.2">
      <c r="C1187"/>
    </row>
    <row r="1188" spans="3:3" x14ac:dyDescent="0.2">
      <c r="C1188"/>
    </row>
    <row r="1189" spans="3:3" x14ac:dyDescent="0.2">
      <c r="C1189"/>
    </row>
    <row r="1190" spans="3:3" x14ac:dyDescent="0.2">
      <c r="C1190"/>
    </row>
    <row r="1191" spans="3:3" x14ac:dyDescent="0.2">
      <c r="C1191"/>
    </row>
    <row r="1192" spans="3:3" x14ac:dyDescent="0.2">
      <c r="C1192"/>
    </row>
    <row r="1193" spans="3:3" x14ac:dyDescent="0.2">
      <c r="C1193"/>
    </row>
    <row r="1194" spans="3:3" x14ac:dyDescent="0.2">
      <c r="C1194"/>
    </row>
    <row r="1195" spans="3:3" x14ac:dyDescent="0.2">
      <c r="C1195"/>
    </row>
    <row r="1196" spans="3:3" x14ac:dyDescent="0.2">
      <c r="C1196"/>
    </row>
    <row r="1197" spans="3:3" x14ac:dyDescent="0.2">
      <c r="C1197"/>
    </row>
    <row r="1198" spans="3:3" x14ac:dyDescent="0.2">
      <c r="C1198"/>
    </row>
    <row r="1199" spans="3:3" x14ac:dyDescent="0.2">
      <c r="C1199"/>
    </row>
    <row r="1200" spans="3:3" x14ac:dyDescent="0.2">
      <c r="C1200"/>
    </row>
    <row r="1201" spans="3:3" x14ac:dyDescent="0.2">
      <c r="C1201"/>
    </row>
    <row r="1202" spans="3:3" x14ac:dyDescent="0.2">
      <c r="C1202"/>
    </row>
    <row r="1203" spans="3:3" x14ac:dyDescent="0.2">
      <c r="C1203"/>
    </row>
    <row r="1204" spans="3:3" x14ac:dyDescent="0.2">
      <c r="C1204"/>
    </row>
    <row r="1205" spans="3:3" x14ac:dyDescent="0.2">
      <c r="C1205"/>
    </row>
    <row r="1206" spans="3:3" x14ac:dyDescent="0.2">
      <c r="C1206"/>
    </row>
    <row r="1207" spans="3:3" x14ac:dyDescent="0.2">
      <c r="C1207"/>
    </row>
    <row r="1208" spans="3:3" x14ac:dyDescent="0.2">
      <c r="C1208"/>
    </row>
    <row r="1209" spans="3:3" x14ac:dyDescent="0.2">
      <c r="C1209"/>
    </row>
    <row r="1210" spans="3:3" x14ac:dyDescent="0.2">
      <c r="C1210"/>
    </row>
    <row r="1211" spans="3:3" x14ac:dyDescent="0.2">
      <c r="C1211"/>
    </row>
    <row r="1212" spans="3:3" x14ac:dyDescent="0.2">
      <c r="C1212"/>
    </row>
    <row r="1213" spans="3:3" x14ac:dyDescent="0.2">
      <c r="C1213"/>
    </row>
    <row r="1214" spans="3:3" x14ac:dyDescent="0.2">
      <c r="C1214"/>
    </row>
    <row r="1215" spans="3:3" x14ac:dyDescent="0.2">
      <c r="C1215"/>
    </row>
    <row r="1216" spans="3:3" x14ac:dyDescent="0.2">
      <c r="C1216"/>
    </row>
    <row r="1217" spans="3:3" x14ac:dyDescent="0.2">
      <c r="C1217"/>
    </row>
    <row r="1218" spans="3:3" x14ac:dyDescent="0.2">
      <c r="C1218"/>
    </row>
    <row r="1219" spans="3:3" x14ac:dyDescent="0.2">
      <c r="C1219"/>
    </row>
    <row r="1220" spans="3:3" x14ac:dyDescent="0.2">
      <c r="C1220"/>
    </row>
    <row r="1221" spans="3:3" x14ac:dyDescent="0.2">
      <c r="C1221"/>
    </row>
    <row r="1222" spans="3:3" x14ac:dyDescent="0.2">
      <c r="C1222"/>
    </row>
    <row r="1223" spans="3:3" x14ac:dyDescent="0.2">
      <c r="C1223"/>
    </row>
    <row r="1224" spans="3:3" x14ac:dyDescent="0.2">
      <c r="C1224"/>
    </row>
    <row r="1225" spans="3:3" x14ac:dyDescent="0.2">
      <c r="C1225"/>
    </row>
    <row r="1226" spans="3:3" x14ac:dyDescent="0.2">
      <c r="C1226"/>
    </row>
    <row r="1227" spans="3:3" x14ac:dyDescent="0.2">
      <c r="C1227"/>
    </row>
    <row r="1228" spans="3:3" x14ac:dyDescent="0.2">
      <c r="C1228"/>
    </row>
    <row r="1229" spans="3:3" x14ac:dyDescent="0.2">
      <c r="C1229"/>
    </row>
    <row r="1230" spans="3:3" x14ac:dyDescent="0.2">
      <c r="C1230"/>
    </row>
    <row r="1231" spans="3:3" x14ac:dyDescent="0.2">
      <c r="C1231"/>
    </row>
    <row r="1232" spans="3:3" x14ac:dyDescent="0.2">
      <c r="C1232"/>
    </row>
    <row r="1233" spans="3:3" x14ac:dyDescent="0.2">
      <c r="C1233"/>
    </row>
    <row r="1234" spans="3:3" x14ac:dyDescent="0.2">
      <c r="C1234"/>
    </row>
    <row r="1235" spans="3:3" x14ac:dyDescent="0.2">
      <c r="C1235"/>
    </row>
    <row r="1236" spans="3:3" x14ac:dyDescent="0.2">
      <c r="C1236"/>
    </row>
    <row r="1237" spans="3:3" x14ac:dyDescent="0.2">
      <c r="C1237"/>
    </row>
    <row r="1238" spans="3:3" x14ac:dyDescent="0.2">
      <c r="C1238"/>
    </row>
    <row r="1239" spans="3:3" x14ac:dyDescent="0.2">
      <c r="C1239"/>
    </row>
    <row r="1240" spans="3:3" x14ac:dyDescent="0.2">
      <c r="C1240"/>
    </row>
    <row r="1241" spans="3:3" x14ac:dyDescent="0.2">
      <c r="C1241"/>
    </row>
    <row r="1242" spans="3:3" x14ac:dyDescent="0.2">
      <c r="C1242"/>
    </row>
    <row r="1243" spans="3:3" x14ac:dyDescent="0.2">
      <c r="C1243"/>
    </row>
    <row r="1244" spans="3:3" x14ac:dyDescent="0.2">
      <c r="C1244"/>
    </row>
    <row r="1245" spans="3:3" x14ac:dyDescent="0.2">
      <c r="C1245"/>
    </row>
    <row r="1246" spans="3:3" x14ac:dyDescent="0.2">
      <c r="C1246"/>
    </row>
    <row r="1247" spans="3:3" x14ac:dyDescent="0.2">
      <c r="C1247"/>
    </row>
    <row r="1248" spans="3:3" x14ac:dyDescent="0.2">
      <c r="C1248"/>
    </row>
    <row r="1249" spans="3:3" x14ac:dyDescent="0.2">
      <c r="C1249"/>
    </row>
    <row r="1250" spans="3:3" x14ac:dyDescent="0.2">
      <c r="C1250"/>
    </row>
    <row r="1251" spans="3:3" x14ac:dyDescent="0.2">
      <c r="C1251"/>
    </row>
    <row r="1252" spans="3:3" x14ac:dyDescent="0.2">
      <c r="C1252"/>
    </row>
    <row r="1253" spans="3:3" x14ac:dyDescent="0.2">
      <c r="C1253"/>
    </row>
    <row r="1254" spans="3:3" x14ac:dyDescent="0.2">
      <c r="C1254"/>
    </row>
    <row r="1255" spans="3:3" x14ac:dyDescent="0.2">
      <c r="C1255"/>
    </row>
    <row r="1256" spans="3:3" x14ac:dyDescent="0.2">
      <c r="C1256"/>
    </row>
    <row r="1257" spans="3:3" x14ac:dyDescent="0.2">
      <c r="C1257"/>
    </row>
    <row r="1258" spans="3:3" x14ac:dyDescent="0.2">
      <c r="C1258"/>
    </row>
    <row r="1259" spans="3:3" x14ac:dyDescent="0.2">
      <c r="C1259"/>
    </row>
    <row r="1260" spans="3:3" x14ac:dyDescent="0.2">
      <c r="C1260"/>
    </row>
    <row r="1261" spans="3:3" x14ac:dyDescent="0.2">
      <c r="C1261"/>
    </row>
    <row r="1262" spans="3:3" x14ac:dyDescent="0.2">
      <c r="C1262"/>
    </row>
    <row r="1263" spans="3:3" x14ac:dyDescent="0.2">
      <c r="C1263"/>
    </row>
    <row r="1264" spans="3:3" x14ac:dyDescent="0.2">
      <c r="C1264"/>
    </row>
    <row r="1265" spans="3:3" x14ac:dyDescent="0.2">
      <c r="C1265"/>
    </row>
    <row r="1266" spans="3:3" x14ac:dyDescent="0.2">
      <c r="C1266"/>
    </row>
    <row r="1267" spans="3:3" x14ac:dyDescent="0.2">
      <c r="C1267"/>
    </row>
    <row r="1268" spans="3:3" x14ac:dyDescent="0.2">
      <c r="C1268"/>
    </row>
    <row r="1269" spans="3:3" x14ac:dyDescent="0.2">
      <c r="C1269"/>
    </row>
    <row r="1270" spans="3:3" x14ac:dyDescent="0.2">
      <c r="C1270"/>
    </row>
    <row r="1271" spans="3:3" x14ac:dyDescent="0.2">
      <c r="C1271"/>
    </row>
    <row r="1272" spans="3:3" x14ac:dyDescent="0.2">
      <c r="C1272"/>
    </row>
    <row r="1273" spans="3:3" x14ac:dyDescent="0.2">
      <c r="C1273"/>
    </row>
    <row r="1274" spans="3:3" x14ac:dyDescent="0.2">
      <c r="C1274"/>
    </row>
    <row r="1275" spans="3:3" x14ac:dyDescent="0.2">
      <c r="C1275"/>
    </row>
    <row r="1276" spans="3:3" x14ac:dyDescent="0.2">
      <c r="C1276"/>
    </row>
    <row r="1277" spans="3:3" x14ac:dyDescent="0.2">
      <c r="C1277"/>
    </row>
    <row r="1278" spans="3:3" x14ac:dyDescent="0.2">
      <c r="C1278"/>
    </row>
    <row r="1279" spans="3:3" x14ac:dyDescent="0.2">
      <c r="C1279"/>
    </row>
    <row r="1280" spans="3:3" x14ac:dyDescent="0.2">
      <c r="C1280"/>
    </row>
    <row r="1281" spans="3:3" x14ac:dyDescent="0.2">
      <c r="C1281"/>
    </row>
    <row r="1282" spans="3:3" x14ac:dyDescent="0.2">
      <c r="C1282"/>
    </row>
    <row r="1283" spans="3:3" x14ac:dyDescent="0.2">
      <c r="C1283"/>
    </row>
    <row r="1284" spans="3:3" x14ac:dyDescent="0.2">
      <c r="C1284"/>
    </row>
    <row r="1285" spans="3:3" x14ac:dyDescent="0.2">
      <c r="C1285"/>
    </row>
    <row r="1286" spans="3:3" x14ac:dyDescent="0.2">
      <c r="C1286"/>
    </row>
    <row r="1287" spans="3:3" x14ac:dyDescent="0.2">
      <c r="C1287"/>
    </row>
    <row r="1288" spans="3:3" x14ac:dyDescent="0.2">
      <c r="C1288"/>
    </row>
    <row r="1289" spans="3:3" x14ac:dyDescent="0.2">
      <c r="C1289"/>
    </row>
    <row r="1290" spans="3:3" x14ac:dyDescent="0.2">
      <c r="C1290"/>
    </row>
    <row r="1291" spans="3:3" x14ac:dyDescent="0.2">
      <c r="C1291"/>
    </row>
    <row r="1292" spans="3:3" x14ac:dyDescent="0.2">
      <c r="C1292"/>
    </row>
    <row r="1293" spans="3:3" x14ac:dyDescent="0.2">
      <c r="C1293"/>
    </row>
    <row r="1294" spans="3:3" x14ac:dyDescent="0.2">
      <c r="C1294"/>
    </row>
    <row r="1295" spans="3:3" x14ac:dyDescent="0.2">
      <c r="C1295"/>
    </row>
    <row r="1296" spans="3:3" x14ac:dyDescent="0.2">
      <c r="C1296"/>
    </row>
    <row r="1297" spans="3:3" x14ac:dyDescent="0.2">
      <c r="C1297"/>
    </row>
    <row r="1298" spans="3:3" x14ac:dyDescent="0.2">
      <c r="C1298"/>
    </row>
    <row r="1299" spans="3:3" x14ac:dyDescent="0.2">
      <c r="C1299"/>
    </row>
    <row r="1300" spans="3:3" x14ac:dyDescent="0.2">
      <c r="C1300"/>
    </row>
    <row r="1301" spans="3:3" x14ac:dyDescent="0.2">
      <c r="C1301"/>
    </row>
    <row r="1302" spans="3:3" x14ac:dyDescent="0.2">
      <c r="C1302"/>
    </row>
    <row r="1303" spans="3:3" x14ac:dyDescent="0.2">
      <c r="C1303"/>
    </row>
    <row r="1304" spans="3:3" x14ac:dyDescent="0.2">
      <c r="C1304"/>
    </row>
    <row r="1305" spans="3:3" x14ac:dyDescent="0.2">
      <c r="C1305"/>
    </row>
    <row r="1306" spans="3:3" x14ac:dyDescent="0.2">
      <c r="C1306"/>
    </row>
    <row r="1307" spans="3:3" x14ac:dyDescent="0.2">
      <c r="C1307"/>
    </row>
    <row r="1308" spans="3:3" x14ac:dyDescent="0.2">
      <c r="C1308"/>
    </row>
    <row r="1309" spans="3:3" x14ac:dyDescent="0.2">
      <c r="C1309"/>
    </row>
    <row r="1310" spans="3:3" x14ac:dyDescent="0.2">
      <c r="C1310"/>
    </row>
    <row r="1311" spans="3:3" x14ac:dyDescent="0.2">
      <c r="C1311"/>
    </row>
    <row r="1312" spans="3:3" x14ac:dyDescent="0.2">
      <c r="C1312"/>
    </row>
    <row r="1313" spans="3:3" x14ac:dyDescent="0.2">
      <c r="C1313"/>
    </row>
    <row r="1314" spans="3:3" x14ac:dyDescent="0.2">
      <c r="C1314"/>
    </row>
    <row r="1315" spans="3:3" x14ac:dyDescent="0.2">
      <c r="C1315"/>
    </row>
    <row r="1316" spans="3:3" x14ac:dyDescent="0.2">
      <c r="C1316"/>
    </row>
    <row r="1317" spans="3:3" x14ac:dyDescent="0.2">
      <c r="C1317"/>
    </row>
    <row r="1318" spans="3:3" x14ac:dyDescent="0.2">
      <c r="C1318"/>
    </row>
    <row r="1319" spans="3:3" x14ac:dyDescent="0.2">
      <c r="C1319"/>
    </row>
    <row r="1320" spans="3:3" x14ac:dyDescent="0.2">
      <c r="C1320"/>
    </row>
    <row r="1321" spans="3:3" x14ac:dyDescent="0.2">
      <c r="C1321"/>
    </row>
    <row r="1322" spans="3:3" x14ac:dyDescent="0.2">
      <c r="C1322"/>
    </row>
    <row r="1323" spans="3:3" x14ac:dyDescent="0.2">
      <c r="C1323"/>
    </row>
    <row r="1324" spans="3:3" x14ac:dyDescent="0.2">
      <c r="C1324"/>
    </row>
    <row r="1325" spans="3:3" x14ac:dyDescent="0.2">
      <c r="C1325"/>
    </row>
    <row r="1326" spans="3:3" x14ac:dyDescent="0.2">
      <c r="C1326"/>
    </row>
    <row r="1327" spans="3:3" x14ac:dyDescent="0.2">
      <c r="C1327"/>
    </row>
    <row r="1328" spans="3:3" x14ac:dyDescent="0.2">
      <c r="C1328"/>
    </row>
    <row r="1329" spans="3:3" x14ac:dyDescent="0.2">
      <c r="C1329"/>
    </row>
    <row r="1330" spans="3:3" x14ac:dyDescent="0.2">
      <c r="C1330"/>
    </row>
    <row r="1331" spans="3:3" x14ac:dyDescent="0.2">
      <c r="C1331"/>
    </row>
    <row r="1332" spans="3:3" x14ac:dyDescent="0.2">
      <c r="C1332"/>
    </row>
    <row r="1333" spans="3:3" x14ac:dyDescent="0.2">
      <c r="C1333"/>
    </row>
    <row r="1334" spans="3:3" x14ac:dyDescent="0.2">
      <c r="C1334"/>
    </row>
    <row r="1335" spans="3:3" x14ac:dyDescent="0.2">
      <c r="C1335"/>
    </row>
    <row r="1336" spans="3:3" x14ac:dyDescent="0.2">
      <c r="C1336"/>
    </row>
    <row r="1337" spans="3:3" x14ac:dyDescent="0.2">
      <c r="C1337"/>
    </row>
    <row r="1338" spans="3:3" x14ac:dyDescent="0.2">
      <c r="C1338"/>
    </row>
    <row r="1339" spans="3:3" x14ac:dyDescent="0.2">
      <c r="C1339"/>
    </row>
    <row r="1340" spans="3:3" x14ac:dyDescent="0.2">
      <c r="C1340"/>
    </row>
    <row r="1341" spans="3:3" x14ac:dyDescent="0.2">
      <c r="C1341"/>
    </row>
    <row r="1342" spans="3:3" x14ac:dyDescent="0.2">
      <c r="C1342"/>
    </row>
    <row r="1343" spans="3:3" x14ac:dyDescent="0.2">
      <c r="C1343"/>
    </row>
    <row r="1344" spans="3:3" x14ac:dyDescent="0.2">
      <c r="C1344"/>
    </row>
    <row r="1345" spans="3:3" x14ac:dyDescent="0.2">
      <c r="C1345"/>
    </row>
    <row r="1346" spans="3:3" x14ac:dyDescent="0.2">
      <c r="C1346"/>
    </row>
    <row r="1347" spans="3:3" x14ac:dyDescent="0.2">
      <c r="C1347"/>
    </row>
    <row r="1348" spans="3:3" x14ac:dyDescent="0.2">
      <c r="C1348"/>
    </row>
    <row r="1349" spans="3:3" x14ac:dyDescent="0.2">
      <c r="C1349"/>
    </row>
    <row r="1350" spans="3:3" x14ac:dyDescent="0.2">
      <c r="C1350"/>
    </row>
    <row r="1351" spans="3:3" x14ac:dyDescent="0.2">
      <c r="C1351"/>
    </row>
    <row r="1352" spans="3:3" x14ac:dyDescent="0.2">
      <c r="C1352"/>
    </row>
    <row r="1353" spans="3:3" x14ac:dyDescent="0.2">
      <c r="C1353"/>
    </row>
    <row r="1354" spans="3:3" x14ac:dyDescent="0.2">
      <c r="C1354"/>
    </row>
    <row r="1355" spans="3:3" x14ac:dyDescent="0.2">
      <c r="C1355"/>
    </row>
    <row r="1356" spans="3:3" x14ac:dyDescent="0.2">
      <c r="C1356"/>
    </row>
    <row r="1357" spans="3:3" x14ac:dyDescent="0.2">
      <c r="C1357"/>
    </row>
    <row r="1358" spans="3:3" x14ac:dyDescent="0.2">
      <c r="C1358"/>
    </row>
    <row r="1359" spans="3:3" x14ac:dyDescent="0.2">
      <c r="C1359"/>
    </row>
    <row r="1360" spans="3:3" x14ac:dyDescent="0.2">
      <c r="C1360"/>
    </row>
    <row r="1361" spans="3:3" x14ac:dyDescent="0.2">
      <c r="C1361"/>
    </row>
    <row r="1362" spans="3:3" x14ac:dyDescent="0.2">
      <c r="C1362"/>
    </row>
    <row r="1363" spans="3:3" x14ac:dyDescent="0.2">
      <c r="C1363"/>
    </row>
    <row r="1364" spans="3:3" x14ac:dyDescent="0.2">
      <c r="C1364"/>
    </row>
    <row r="1365" spans="3:3" x14ac:dyDescent="0.2">
      <c r="C1365"/>
    </row>
    <row r="1366" spans="3:3" x14ac:dyDescent="0.2">
      <c r="C1366"/>
    </row>
    <row r="1367" spans="3:3" x14ac:dyDescent="0.2">
      <c r="C1367"/>
    </row>
    <row r="1368" spans="3:3" x14ac:dyDescent="0.2">
      <c r="C1368"/>
    </row>
    <row r="1369" spans="3:3" x14ac:dyDescent="0.2">
      <c r="C1369"/>
    </row>
    <row r="1370" spans="3:3" x14ac:dyDescent="0.2">
      <c r="C1370"/>
    </row>
    <row r="1371" spans="3:3" x14ac:dyDescent="0.2">
      <c r="C1371"/>
    </row>
    <row r="1372" spans="3:3" x14ac:dyDescent="0.2">
      <c r="C1372"/>
    </row>
    <row r="1373" spans="3:3" x14ac:dyDescent="0.2">
      <c r="C1373"/>
    </row>
    <row r="1374" spans="3:3" x14ac:dyDescent="0.2">
      <c r="C1374"/>
    </row>
    <row r="1375" spans="3:3" x14ac:dyDescent="0.2">
      <c r="C1375"/>
    </row>
    <row r="1376" spans="3:3" x14ac:dyDescent="0.2">
      <c r="C1376"/>
    </row>
    <row r="1377" spans="3:3" x14ac:dyDescent="0.2">
      <c r="C1377"/>
    </row>
    <row r="1378" spans="3:3" x14ac:dyDescent="0.2">
      <c r="C1378"/>
    </row>
    <row r="1379" spans="3:3" x14ac:dyDescent="0.2">
      <c r="C1379"/>
    </row>
    <row r="1380" spans="3:3" x14ac:dyDescent="0.2">
      <c r="C1380"/>
    </row>
    <row r="1381" spans="3:3" x14ac:dyDescent="0.2">
      <c r="C1381"/>
    </row>
    <row r="1382" spans="3:3" x14ac:dyDescent="0.2">
      <c r="C1382"/>
    </row>
    <row r="1383" spans="3:3" x14ac:dyDescent="0.2">
      <c r="C1383"/>
    </row>
    <row r="1384" spans="3:3" x14ac:dyDescent="0.2">
      <c r="C1384"/>
    </row>
    <row r="1385" spans="3:3" x14ac:dyDescent="0.2">
      <c r="C1385"/>
    </row>
    <row r="1386" spans="3:3" x14ac:dyDescent="0.2">
      <c r="C1386"/>
    </row>
    <row r="1387" spans="3:3" x14ac:dyDescent="0.2">
      <c r="C1387"/>
    </row>
    <row r="1388" spans="3:3" x14ac:dyDescent="0.2">
      <c r="C1388"/>
    </row>
    <row r="1389" spans="3:3" x14ac:dyDescent="0.2">
      <c r="C1389"/>
    </row>
    <row r="1390" spans="3:3" x14ac:dyDescent="0.2">
      <c r="C1390"/>
    </row>
    <row r="1391" spans="3:3" x14ac:dyDescent="0.2">
      <c r="C1391"/>
    </row>
    <row r="1392" spans="3:3" x14ac:dyDescent="0.2">
      <c r="C1392"/>
    </row>
    <row r="1393" spans="3:3" x14ac:dyDescent="0.2">
      <c r="C1393"/>
    </row>
    <row r="1394" spans="3:3" x14ac:dyDescent="0.2">
      <c r="C1394"/>
    </row>
    <row r="1395" spans="3:3" x14ac:dyDescent="0.2">
      <c r="C1395"/>
    </row>
    <row r="1396" spans="3:3" x14ac:dyDescent="0.2">
      <c r="C1396"/>
    </row>
    <row r="1397" spans="3:3" x14ac:dyDescent="0.2">
      <c r="C1397"/>
    </row>
    <row r="1398" spans="3:3" x14ac:dyDescent="0.2">
      <c r="C1398"/>
    </row>
    <row r="1399" spans="3:3" x14ac:dyDescent="0.2">
      <c r="C1399"/>
    </row>
    <row r="1400" spans="3:3" x14ac:dyDescent="0.2">
      <c r="C1400"/>
    </row>
    <row r="1401" spans="3:3" x14ac:dyDescent="0.2">
      <c r="C1401"/>
    </row>
    <row r="1402" spans="3:3" x14ac:dyDescent="0.2">
      <c r="C1402"/>
    </row>
    <row r="1403" spans="3:3" x14ac:dyDescent="0.2">
      <c r="C1403"/>
    </row>
    <row r="1404" spans="3:3" x14ac:dyDescent="0.2">
      <c r="C1404"/>
    </row>
    <row r="1405" spans="3:3" x14ac:dyDescent="0.2">
      <c r="C1405"/>
    </row>
    <row r="1406" spans="3:3" x14ac:dyDescent="0.2">
      <c r="C1406"/>
    </row>
    <row r="1407" spans="3:3" x14ac:dyDescent="0.2">
      <c r="C1407"/>
    </row>
    <row r="1408" spans="3:3" x14ac:dyDescent="0.2">
      <c r="C1408"/>
    </row>
    <row r="1409" spans="3:3" x14ac:dyDescent="0.2">
      <c r="C1409"/>
    </row>
    <row r="1410" spans="3:3" x14ac:dyDescent="0.2">
      <c r="C1410"/>
    </row>
    <row r="1411" spans="3:3" x14ac:dyDescent="0.2">
      <c r="C1411"/>
    </row>
    <row r="1412" spans="3:3" x14ac:dyDescent="0.2">
      <c r="C1412"/>
    </row>
    <row r="1413" spans="3:3" x14ac:dyDescent="0.2">
      <c r="C1413"/>
    </row>
    <row r="1414" spans="3:3" x14ac:dyDescent="0.2">
      <c r="C1414"/>
    </row>
    <row r="1415" spans="3:3" x14ac:dyDescent="0.2">
      <c r="C1415"/>
    </row>
    <row r="1416" spans="3:3" x14ac:dyDescent="0.2">
      <c r="C1416"/>
    </row>
    <row r="1417" spans="3:3" x14ac:dyDescent="0.2">
      <c r="C1417"/>
    </row>
    <row r="1418" spans="3:3" x14ac:dyDescent="0.2">
      <c r="C1418"/>
    </row>
    <row r="1419" spans="3:3" x14ac:dyDescent="0.2">
      <c r="C1419"/>
    </row>
    <row r="1420" spans="3:3" x14ac:dyDescent="0.2">
      <c r="C1420"/>
    </row>
    <row r="1421" spans="3:3" x14ac:dyDescent="0.2">
      <c r="C1421"/>
    </row>
    <row r="1422" spans="3:3" x14ac:dyDescent="0.2">
      <c r="C1422"/>
    </row>
    <row r="1423" spans="3:3" x14ac:dyDescent="0.2">
      <c r="C1423"/>
    </row>
    <row r="1424" spans="3:3" x14ac:dyDescent="0.2">
      <c r="C1424"/>
    </row>
    <row r="1425" spans="3:3" x14ac:dyDescent="0.2">
      <c r="C1425"/>
    </row>
    <row r="1426" spans="3:3" x14ac:dyDescent="0.2">
      <c r="C1426"/>
    </row>
    <row r="1427" spans="3:3" x14ac:dyDescent="0.2">
      <c r="C1427"/>
    </row>
    <row r="1428" spans="3:3" x14ac:dyDescent="0.2">
      <c r="C1428"/>
    </row>
    <row r="1429" spans="3:3" x14ac:dyDescent="0.2">
      <c r="C1429"/>
    </row>
    <row r="1430" spans="3:3" x14ac:dyDescent="0.2">
      <c r="C1430"/>
    </row>
    <row r="1431" spans="3:3" x14ac:dyDescent="0.2">
      <c r="C1431"/>
    </row>
    <row r="1432" spans="3:3" x14ac:dyDescent="0.2">
      <c r="C1432"/>
    </row>
    <row r="1433" spans="3:3" x14ac:dyDescent="0.2">
      <c r="C1433"/>
    </row>
    <row r="1434" spans="3:3" x14ac:dyDescent="0.2">
      <c r="C1434"/>
    </row>
    <row r="1435" spans="3:3" x14ac:dyDescent="0.2">
      <c r="C1435"/>
    </row>
    <row r="1436" spans="3:3" x14ac:dyDescent="0.2">
      <c r="C1436"/>
    </row>
    <row r="1437" spans="3:3" x14ac:dyDescent="0.2">
      <c r="C1437"/>
    </row>
    <row r="1438" spans="3:3" x14ac:dyDescent="0.2">
      <c r="C1438"/>
    </row>
    <row r="1439" spans="3:3" x14ac:dyDescent="0.2">
      <c r="C1439"/>
    </row>
    <row r="1440" spans="3:3" x14ac:dyDescent="0.2">
      <c r="C1440"/>
    </row>
    <row r="1441" spans="3:3" x14ac:dyDescent="0.2">
      <c r="C1441"/>
    </row>
    <row r="1442" spans="3:3" x14ac:dyDescent="0.2">
      <c r="C1442"/>
    </row>
    <row r="1443" spans="3:3" x14ac:dyDescent="0.2">
      <c r="C1443"/>
    </row>
    <row r="1444" spans="3:3" x14ac:dyDescent="0.2">
      <c r="C1444"/>
    </row>
    <row r="1445" spans="3:3" x14ac:dyDescent="0.2">
      <c r="C1445"/>
    </row>
    <row r="1446" spans="3:3" x14ac:dyDescent="0.2">
      <c r="C1446"/>
    </row>
    <row r="1447" spans="3:3" x14ac:dyDescent="0.2">
      <c r="C1447"/>
    </row>
    <row r="1448" spans="3:3" x14ac:dyDescent="0.2">
      <c r="C1448"/>
    </row>
    <row r="1449" spans="3:3" x14ac:dyDescent="0.2">
      <c r="C1449"/>
    </row>
    <row r="1450" spans="3:3" x14ac:dyDescent="0.2">
      <c r="C1450"/>
    </row>
    <row r="1451" spans="3:3" x14ac:dyDescent="0.2">
      <c r="C1451"/>
    </row>
    <row r="1452" spans="3:3" x14ac:dyDescent="0.2">
      <c r="C1452"/>
    </row>
    <row r="1453" spans="3:3" x14ac:dyDescent="0.2">
      <c r="C1453"/>
    </row>
    <row r="1454" spans="3:3" x14ac:dyDescent="0.2">
      <c r="C1454"/>
    </row>
    <row r="1455" spans="3:3" x14ac:dyDescent="0.2">
      <c r="C1455"/>
    </row>
    <row r="1456" spans="3:3" x14ac:dyDescent="0.2">
      <c r="C1456"/>
    </row>
    <row r="1457" spans="3:3" x14ac:dyDescent="0.2">
      <c r="C1457"/>
    </row>
    <row r="1458" spans="3:3" x14ac:dyDescent="0.2">
      <c r="C1458"/>
    </row>
    <row r="1459" spans="3:3" x14ac:dyDescent="0.2">
      <c r="C1459"/>
    </row>
    <row r="1460" spans="3:3" x14ac:dyDescent="0.2">
      <c r="C1460"/>
    </row>
    <row r="1461" spans="3:3" x14ac:dyDescent="0.2">
      <c r="C1461"/>
    </row>
    <row r="1462" spans="3:3" x14ac:dyDescent="0.2">
      <c r="C1462"/>
    </row>
    <row r="1463" spans="3:3" x14ac:dyDescent="0.2">
      <c r="C1463"/>
    </row>
    <row r="1464" spans="3:3" x14ac:dyDescent="0.2">
      <c r="C1464"/>
    </row>
    <row r="1465" spans="3:3" x14ac:dyDescent="0.2">
      <c r="C1465"/>
    </row>
    <row r="1466" spans="3:3" x14ac:dyDescent="0.2">
      <c r="C1466"/>
    </row>
    <row r="1467" spans="3:3" x14ac:dyDescent="0.2">
      <c r="C1467"/>
    </row>
    <row r="1468" spans="3:3" x14ac:dyDescent="0.2">
      <c r="C1468"/>
    </row>
    <row r="1469" spans="3:3" x14ac:dyDescent="0.2">
      <c r="C1469"/>
    </row>
    <row r="1470" spans="3:3" x14ac:dyDescent="0.2">
      <c r="C1470"/>
    </row>
    <row r="1471" spans="3:3" x14ac:dyDescent="0.2">
      <c r="C1471"/>
    </row>
    <row r="1472" spans="3:3" x14ac:dyDescent="0.2">
      <c r="C1472"/>
    </row>
    <row r="1473" spans="3:3" x14ac:dyDescent="0.2">
      <c r="C1473"/>
    </row>
    <row r="1474" spans="3:3" x14ac:dyDescent="0.2">
      <c r="C1474"/>
    </row>
    <row r="1475" spans="3:3" x14ac:dyDescent="0.2">
      <c r="C1475"/>
    </row>
    <row r="1476" spans="3:3" x14ac:dyDescent="0.2">
      <c r="C1476"/>
    </row>
    <row r="1477" spans="3:3" x14ac:dyDescent="0.2">
      <c r="C1477"/>
    </row>
    <row r="1478" spans="3:3" x14ac:dyDescent="0.2">
      <c r="C1478"/>
    </row>
    <row r="1479" spans="3:3" x14ac:dyDescent="0.2">
      <c r="C1479"/>
    </row>
    <row r="1480" spans="3:3" x14ac:dyDescent="0.2">
      <c r="C1480"/>
    </row>
    <row r="1481" spans="3:3" x14ac:dyDescent="0.2">
      <c r="C1481"/>
    </row>
    <row r="1482" spans="3:3" x14ac:dyDescent="0.2">
      <c r="C1482"/>
    </row>
    <row r="1483" spans="3:3" x14ac:dyDescent="0.2">
      <c r="C1483"/>
    </row>
    <row r="1484" spans="3:3" x14ac:dyDescent="0.2">
      <c r="C1484"/>
    </row>
    <row r="1485" spans="3:3" x14ac:dyDescent="0.2">
      <c r="C1485"/>
    </row>
    <row r="1486" spans="3:3" x14ac:dyDescent="0.2">
      <c r="C1486"/>
    </row>
    <row r="1487" spans="3:3" x14ac:dyDescent="0.2">
      <c r="C1487"/>
    </row>
    <row r="1488" spans="3:3" x14ac:dyDescent="0.2">
      <c r="C1488"/>
    </row>
    <row r="1489" spans="3:3" x14ac:dyDescent="0.2">
      <c r="C1489"/>
    </row>
    <row r="1490" spans="3:3" x14ac:dyDescent="0.2">
      <c r="C1490"/>
    </row>
    <row r="1491" spans="3:3" x14ac:dyDescent="0.2">
      <c r="C1491"/>
    </row>
    <row r="1492" spans="3:3" x14ac:dyDescent="0.2">
      <c r="C1492"/>
    </row>
    <row r="1493" spans="3:3" x14ac:dyDescent="0.2">
      <c r="C1493"/>
    </row>
    <row r="1494" spans="3:3" x14ac:dyDescent="0.2">
      <c r="C1494"/>
    </row>
    <row r="1495" spans="3:3" x14ac:dyDescent="0.2">
      <c r="C1495"/>
    </row>
    <row r="1496" spans="3:3" x14ac:dyDescent="0.2">
      <c r="C1496"/>
    </row>
    <row r="1497" spans="3:3" x14ac:dyDescent="0.2">
      <c r="C1497"/>
    </row>
    <row r="1498" spans="3:3" x14ac:dyDescent="0.2">
      <c r="C1498"/>
    </row>
    <row r="1499" spans="3:3" x14ac:dyDescent="0.2">
      <c r="C1499"/>
    </row>
    <row r="1500" spans="3:3" x14ac:dyDescent="0.2">
      <c r="C1500"/>
    </row>
    <row r="1501" spans="3:3" x14ac:dyDescent="0.2">
      <c r="C1501"/>
    </row>
    <row r="1502" spans="3:3" x14ac:dyDescent="0.2">
      <c r="C1502"/>
    </row>
    <row r="1503" spans="3:3" x14ac:dyDescent="0.2">
      <c r="C1503"/>
    </row>
    <row r="1504" spans="3:3" x14ac:dyDescent="0.2">
      <c r="C1504"/>
    </row>
    <row r="1505" spans="3:3" x14ac:dyDescent="0.2">
      <c r="C1505"/>
    </row>
    <row r="1506" spans="3:3" x14ac:dyDescent="0.2">
      <c r="C1506"/>
    </row>
    <row r="1507" spans="3:3" x14ac:dyDescent="0.2">
      <c r="C1507"/>
    </row>
    <row r="1508" spans="3:3" x14ac:dyDescent="0.2">
      <c r="C1508"/>
    </row>
    <row r="1509" spans="3:3" x14ac:dyDescent="0.2">
      <c r="C1509"/>
    </row>
    <row r="1510" spans="3:3" x14ac:dyDescent="0.2">
      <c r="C1510"/>
    </row>
    <row r="1511" spans="3:3" x14ac:dyDescent="0.2">
      <c r="C1511"/>
    </row>
    <row r="1512" spans="3:3" x14ac:dyDescent="0.2">
      <c r="C1512"/>
    </row>
    <row r="1513" spans="3:3" x14ac:dyDescent="0.2">
      <c r="C1513"/>
    </row>
    <row r="1514" spans="3:3" x14ac:dyDescent="0.2">
      <c r="C1514"/>
    </row>
    <row r="1515" spans="3:3" x14ac:dyDescent="0.2">
      <c r="C1515"/>
    </row>
    <row r="1516" spans="3:3" x14ac:dyDescent="0.2">
      <c r="C1516"/>
    </row>
    <row r="1517" spans="3:3" x14ac:dyDescent="0.2">
      <c r="C1517"/>
    </row>
    <row r="1518" spans="3:3" x14ac:dyDescent="0.2">
      <c r="C1518"/>
    </row>
    <row r="1519" spans="3:3" x14ac:dyDescent="0.2">
      <c r="C1519"/>
    </row>
    <row r="1520" spans="3:3" x14ac:dyDescent="0.2">
      <c r="C1520"/>
    </row>
    <row r="1521" spans="3:3" x14ac:dyDescent="0.2">
      <c r="C1521"/>
    </row>
    <row r="1522" spans="3:3" x14ac:dyDescent="0.2">
      <c r="C1522"/>
    </row>
    <row r="1523" spans="3:3" x14ac:dyDescent="0.2">
      <c r="C1523"/>
    </row>
    <row r="1524" spans="3:3" x14ac:dyDescent="0.2">
      <c r="C1524"/>
    </row>
    <row r="1525" spans="3:3" x14ac:dyDescent="0.2">
      <c r="C1525"/>
    </row>
    <row r="1526" spans="3:3" x14ac:dyDescent="0.2">
      <c r="C1526"/>
    </row>
    <row r="1527" spans="3:3" x14ac:dyDescent="0.2">
      <c r="C1527"/>
    </row>
    <row r="1528" spans="3:3" x14ac:dyDescent="0.2">
      <c r="C1528"/>
    </row>
    <row r="1529" spans="3:3" x14ac:dyDescent="0.2">
      <c r="C1529"/>
    </row>
    <row r="1530" spans="3:3" x14ac:dyDescent="0.2">
      <c r="C1530"/>
    </row>
    <row r="1531" spans="3:3" x14ac:dyDescent="0.2">
      <c r="C1531"/>
    </row>
    <row r="1532" spans="3:3" x14ac:dyDescent="0.2">
      <c r="C1532"/>
    </row>
    <row r="1533" spans="3:3" x14ac:dyDescent="0.2">
      <c r="C1533"/>
    </row>
    <row r="1534" spans="3:3" x14ac:dyDescent="0.2">
      <c r="C1534"/>
    </row>
    <row r="1535" spans="3:3" x14ac:dyDescent="0.2">
      <c r="C1535"/>
    </row>
    <row r="1536" spans="3:3" x14ac:dyDescent="0.2">
      <c r="C1536"/>
    </row>
    <row r="1537" spans="3:3" x14ac:dyDescent="0.2">
      <c r="C1537"/>
    </row>
    <row r="1538" spans="3:3" x14ac:dyDescent="0.2">
      <c r="C1538"/>
    </row>
    <row r="1539" spans="3:3" x14ac:dyDescent="0.2">
      <c r="C1539"/>
    </row>
    <row r="1540" spans="3:3" x14ac:dyDescent="0.2">
      <c r="C1540"/>
    </row>
    <row r="1541" spans="3:3" x14ac:dyDescent="0.2">
      <c r="C1541"/>
    </row>
    <row r="1542" spans="3:3" x14ac:dyDescent="0.2">
      <c r="C1542"/>
    </row>
    <row r="1543" spans="3:3" x14ac:dyDescent="0.2">
      <c r="C1543"/>
    </row>
    <row r="1544" spans="3:3" x14ac:dyDescent="0.2">
      <c r="C1544"/>
    </row>
    <row r="1545" spans="3:3" x14ac:dyDescent="0.2">
      <c r="C1545"/>
    </row>
    <row r="1546" spans="3:3" x14ac:dyDescent="0.2">
      <c r="C1546"/>
    </row>
    <row r="1547" spans="3:3" x14ac:dyDescent="0.2">
      <c r="C1547"/>
    </row>
    <row r="1548" spans="3:3" x14ac:dyDescent="0.2">
      <c r="C1548"/>
    </row>
    <row r="1549" spans="3:3" x14ac:dyDescent="0.2">
      <c r="C1549"/>
    </row>
    <row r="1550" spans="3:3" x14ac:dyDescent="0.2">
      <c r="C1550"/>
    </row>
    <row r="1551" spans="3:3" x14ac:dyDescent="0.2">
      <c r="C1551"/>
    </row>
    <row r="1552" spans="3:3" x14ac:dyDescent="0.2">
      <c r="C1552"/>
    </row>
    <row r="1553" spans="3:3" x14ac:dyDescent="0.2">
      <c r="C1553"/>
    </row>
    <row r="1554" spans="3:3" x14ac:dyDescent="0.2">
      <c r="C1554"/>
    </row>
    <row r="1555" spans="3:3" x14ac:dyDescent="0.2">
      <c r="C1555"/>
    </row>
    <row r="1556" spans="3:3" x14ac:dyDescent="0.2">
      <c r="C1556"/>
    </row>
    <row r="1557" spans="3:3" x14ac:dyDescent="0.2">
      <c r="C1557"/>
    </row>
    <row r="1558" spans="3:3" x14ac:dyDescent="0.2">
      <c r="C1558"/>
    </row>
    <row r="1559" spans="3:3" x14ac:dyDescent="0.2">
      <c r="C1559"/>
    </row>
    <row r="1560" spans="3:3" x14ac:dyDescent="0.2">
      <c r="C1560"/>
    </row>
    <row r="1561" spans="3:3" x14ac:dyDescent="0.2">
      <c r="C1561"/>
    </row>
    <row r="1562" spans="3:3" x14ac:dyDescent="0.2">
      <c r="C1562"/>
    </row>
    <row r="1563" spans="3:3" x14ac:dyDescent="0.2">
      <c r="C1563"/>
    </row>
    <row r="1564" spans="3:3" x14ac:dyDescent="0.2">
      <c r="C1564"/>
    </row>
    <row r="1565" spans="3:3" x14ac:dyDescent="0.2">
      <c r="C1565"/>
    </row>
    <row r="1566" spans="3:3" x14ac:dyDescent="0.2">
      <c r="C1566"/>
    </row>
    <row r="1567" spans="3:3" x14ac:dyDescent="0.2">
      <c r="C1567"/>
    </row>
    <row r="1568" spans="3:3" x14ac:dyDescent="0.2">
      <c r="C1568"/>
    </row>
    <row r="1569" spans="3:3" x14ac:dyDescent="0.2">
      <c r="C1569"/>
    </row>
    <row r="1570" spans="3:3" x14ac:dyDescent="0.2">
      <c r="C1570"/>
    </row>
    <row r="1571" spans="3:3" x14ac:dyDescent="0.2">
      <c r="C1571"/>
    </row>
    <row r="1572" spans="3:3" x14ac:dyDescent="0.2">
      <c r="C1572"/>
    </row>
    <row r="1573" spans="3:3" x14ac:dyDescent="0.2">
      <c r="C1573"/>
    </row>
    <row r="1574" spans="3:3" x14ac:dyDescent="0.2">
      <c r="C1574"/>
    </row>
    <row r="1575" spans="3:3" x14ac:dyDescent="0.2">
      <c r="C1575"/>
    </row>
    <row r="1576" spans="3:3" x14ac:dyDescent="0.2">
      <c r="C1576"/>
    </row>
    <row r="1577" spans="3:3" x14ac:dyDescent="0.2">
      <c r="C1577"/>
    </row>
    <row r="1578" spans="3:3" x14ac:dyDescent="0.2">
      <c r="C1578"/>
    </row>
    <row r="1579" spans="3:3" x14ac:dyDescent="0.2">
      <c r="C1579"/>
    </row>
    <row r="1580" spans="3:3" x14ac:dyDescent="0.2">
      <c r="C1580"/>
    </row>
    <row r="1581" spans="3:3" x14ac:dyDescent="0.2">
      <c r="C1581"/>
    </row>
    <row r="1582" spans="3:3" x14ac:dyDescent="0.2">
      <c r="C1582"/>
    </row>
    <row r="1583" spans="3:3" x14ac:dyDescent="0.2">
      <c r="C1583"/>
    </row>
    <row r="1584" spans="3:3" x14ac:dyDescent="0.2">
      <c r="C1584"/>
    </row>
    <row r="1585" spans="3:3" x14ac:dyDescent="0.2">
      <c r="C1585"/>
    </row>
    <row r="1586" spans="3:3" x14ac:dyDescent="0.2">
      <c r="C1586"/>
    </row>
    <row r="1587" spans="3:3" x14ac:dyDescent="0.2">
      <c r="C1587"/>
    </row>
    <row r="1588" spans="3:3" x14ac:dyDescent="0.2">
      <c r="C1588"/>
    </row>
    <row r="1589" spans="3:3" x14ac:dyDescent="0.2">
      <c r="C1589"/>
    </row>
    <row r="1590" spans="3:3" x14ac:dyDescent="0.2">
      <c r="C1590"/>
    </row>
    <row r="1591" spans="3:3" x14ac:dyDescent="0.2">
      <c r="C1591"/>
    </row>
    <row r="1592" spans="3:3" x14ac:dyDescent="0.2">
      <c r="C1592"/>
    </row>
    <row r="1593" spans="3:3" x14ac:dyDescent="0.2">
      <c r="C1593"/>
    </row>
    <row r="1594" spans="3:3" x14ac:dyDescent="0.2">
      <c r="C1594"/>
    </row>
    <row r="1595" spans="3:3" x14ac:dyDescent="0.2">
      <c r="C1595"/>
    </row>
    <row r="1596" spans="3:3" x14ac:dyDescent="0.2">
      <c r="C1596"/>
    </row>
    <row r="1597" spans="3:3" x14ac:dyDescent="0.2">
      <c r="C1597"/>
    </row>
    <row r="1598" spans="3:3" x14ac:dyDescent="0.2">
      <c r="C1598"/>
    </row>
    <row r="1599" spans="3:3" x14ac:dyDescent="0.2">
      <c r="C1599"/>
    </row>
    <row r="1600" spans="3:3" x14ac:dyDescent="0.2">
      <c r="C1600"/>
    </row>
    <row r="1601" spans="3:3" x14ac:dyDescent="0.2">
      <c r="C1601"/>
    </row>
    <row r="1602" spans="3:3" x14ac:dyDescent="0.2">
      <c r="C1602"/>
    </row>
    <row r="1603" spans="3:3" x14ac:dyDescent="0.2">
      <c r="C1603"/>
    </row>
    <row r="1604" spans="3:3" x14ac:dyDescent="0.2">
      <c r="C1604"/>
    </row>
    <row r="1605" spans="3:3" x14ac:dyDescent="0.2">
      <c r="C1605"/>
    </row>
    <row r="1606" spans="3:3" x14ac:dyDescent="0.2">
      <c r="C1606"/>
    </row>
    <row r="1607" spans="3:3" x14ac:dyDescent="0.2">
      <c r="C1607"/>
    </row>
    <row r="1608" spans="3:3" x14ac:dyDescent="0.2">
      <c r="C1608"/>
    </row>
    <row r="1609" spans="3:3" x14ac:dyDescent="0.2">
      <c r="C1609"/>
    </row>
    <row r="1610" spans="3:3" x14ac:dyDescent="0.2">
      <c r="C1610"/>
    </row>
    <row r="1611" spans="3:3" x14ac:dyDescent="0.2">
      <c r="C1611"/>
    </row>
    <row r="1612" spans="3:3" x14ac:dyDescent="0.2">
      <c r="C1612"/>
    </row>
    <row r="1613" spans="3:3" x14ac:dyDescent="0.2">
      <c r="C1613"/>
    </row>
    <row r="1614" spans="3:3" x14ac:dyDescent="0.2">
      <c r="C1614"/>
    </row>
    <row r="1615" spans="3:3" x14ac:dyDescent="0.2">
      <c r="C1615"/>
    </row>
    <row r="1616" spans="3:3" x14ac:dyDescent="0.2">
      <c r="C1616"/>
    </row>
    <row r="1617" spans="3:3" x14ac:dyDescent="0.2">
      <c r="C1617"/>
    </row>
    <row r="1618" spans="3:3" x14ac:dyDescent="0.2">
      <c r="C1618"/>
    </row>
    <row r="1619" spans="3:3" x14ac:dyDescent="0.2">
      <c r="C1619"/>
    </row>
    <row r="1620" spans="3:3" x14ac:dyDescent="0.2">
      <c r="C1620"/>
    </row>
    <row r="1621" spans="3:3" x14ac:dyDescent="0.2">
      <c r="C1621"/>
    </row>
    <row r="1622" spans="3:3" x14ac:dyDescent="0.2">
      <c r="C1622"/>
    </row>
    <row r="1623" spans="3:3" x14ac:dyDescent="0.2">
      <c r="C1623"/>
    </row>
    <row r="1624" spans="3:3" x14ac:dyDescent="0.2">
      <c r="C1624"/>
    </row>
    <row r="1625" spans="3:3" x14ac:dyDescent="0.2">
      <c r="C1625"/>
    </row>
    <row r="1626" spans="3:3" x14ac:dyDescent="0.2">
      <c r="C1626"/>
    </row>
    <row r="1627" spans="3:3" x14ac:dyDescent="0.2">
      <c r="C1627"/>
    </row>
    <row r="1628" spans="3:3" x14ac:dyDescent="0.2">
      <c r="C1628"/>
    </row>
    <row r="1629" spans="3:3" x14ac:dyDescent="0.2">
      <c r="C1629"/>
    </row>
    <row r="1630" spans="3:3" x14ac:dyDescent="0.2">
      <c r="C1630"/>
    </row>
    <row r="1631" spans="3:3" x14ac:dyDescent="0.2">
      <c r="C1631"/>
    </row>
    <row r="1632" spans="3:3" x14ac:dyDescent="0.2">
      <c r="C1632"/>
    </row>
    <row r="1633" spans="3:3" x14ac:dyDescent="0.2">
      <c r="C1633"/>
    </row>
    <row r="1634" spans="3:3" x14ac:dyDescent="0.2">
      <c r="C1634"/>
    </row>
    <row r="1635" spans="3:3" x14ac:dyDescent="0.2">
      <c r="C1635"/>
    </row>
    <row r="1636" spans="3:3" x14ac:dyDescent="0.2">
      <c r="C1636"/>
    </row>
    <row r="1637" spans="3:3" x14ac:dyDescent="0.2">
      <c r="C1637"/>
    </row>
    <row r="1638" spans="3:3" x14ac:dyDescent="0.2">
      <c r="C1638"/>
    </row>
    <row r="1639" spans="3:3" x14ac:dyDescent="0.2">
      <c r="C1639"/>
    </row>
    <row r="1640" spans="3:3" x14ac:dyDescent="0.2">
      <c r="C1640"/>
    </row>
    <row r="1641" spans="3:3" x14ac:dyDescent="0.2">
      <c r="C1641"/>
    </row>
    <row r="1642" spans="3:3" x14ac:dyDescent="0.2">
      <c r="C1642"/>
    </row>
    <row r="1643" spans="3:3" x14ac:dyDescent="0.2">
      <c r="C1643"/>
    </row>
    <row r="1644" spans="3:3" x14ac:dyDescent="0.2">
      <c r="C1644"/>
    </row>
    <row r="1645" spans="3:3" x14ac:dyDescent="0.2">
      <c r="C1645"/>
    </row>
    <row r="1646" spans="3:3" x14ac:dyDescent="0.2">
      <c r="C1646"/>
    </row>
    <row r="1647" spans="3:3" x14ac:dyDescent="0.2">
      <c r="C1647"/>
    </row>
    <row r="1648" spans="3:3" x14ac:dyDescent="0.2">
      <c r="C1648"/>
    </row>
    <row r="1649" spans="3:3" x14ac:dyDescent="0.2">
      <c r="C1649"/>
    </row>
    <row r="1650" spans="3:3" x14ac:dyDescent="0.2">
      <c r="C1650"/>
    </row>
    <row r="1651" spans="3:3" x14ac:dyDescent="0.2">
      <c r="C1651"/>
    </row>
    <row r="1652" spans="3:3" x14ac:dyDescent="0.2">
      <c r="C1652"/>
    </row>
    <row r="1653" spans="3:3" x14ac:dyDescent="0.2">
      <c r="C1653"/>
    </row>
    <row r="1654" spans="3:3" x14ac:dyDescent="0.2">
      <c r="C1654"/>
    </row>
    <row r="1655" spans="3:3" x14ac:dyDescent="0.2">
      <c r="C1655"/>
    </row>
    <row r="1656" spans="3:3" x14ac:dyDescent="0.2">
      <c r="C1656"/>
    </row>
    <row r="1657" spans="3:3" x14ac:dyDescent="0.2">
      <c r="C1657"/>
    </row>
    <row r="1658" spans="3:3" x14ac:dyDescent="0.2">
      <c r="C1658"/>
    </row>
    <row r="1659" spans="3:3" x14ac:dyDescent="0.2">
      <c r="C1659"/>
    </row>
    <row r="1660" spans="3:3" x14ac:dyDescent="0.2">
      <c r="C1660"/>
    </row>
    <row r="1661" spans="3:3" x14ac:dyDescent="0.2">
      <c r="C1661"/>
    </row>
    <row r="1662" spans="3:3" x14ac:dyDescent="0.2">
      <c r="C1662"/>
    </row>
    <row r="1663" spans="3:3" x14ac:dyDescent="0.2">
      <c r="C1663"/>
    </row>
    <row r="1664" spans="3:3" x14ac:dyDescent="0.2">
      <c r="C1664"/>
    </row>
    <row r="1665" spans="3:3" x14ac:dyDescent="0.2">
      <c r="C1665"/>
    </row>
    <row r="1666" spans="3:3" x14ac:dyDescent="0.2">
      <c r="C1666"/>
    </row>
    <row r="1667" spans="3:3" x14ac:dyDescent="0.2">
      <c r="C1667"/>
    </row>
    <row r="1668" spans="3:3" x14ac:dyDescent="0.2">
      <c r="C1668"/>
    </row>
    <row r="1669" spans="3:3" x14ac:dyDescent="0.2">
      <c r="C1669"/>
    </row>
    <row r="1670" spans="3:3" x14ac:dyDescent="0.2">
      <c r="C1670"/>
    </row>
    <row r="1671" spans="3:3" x14ac:dyDescent="0.2">
      <c r="C1671"/>
    </row>
    <row r="1672" spans="3:3" x14ac:dyDescent="0.2">
      <c r="C1672"/>
    </row>
    <row r="1673" spans="3:3" x14ac:dyDescent="0.2">
      <c r="C1673"/>
    </row>
    <row r="1674" spans="3:3" x14ac:dyDescent="0.2">
      <c r="C1674"/>
    </row>
    <row r="1675" spans="3:3" x14ac:dyDescent="0.2">
      <c r="C1675"/>
    </row>
    <row r="1676" spans="3:3" x14ac:dyDescent="0.2">
      <c r="C1676"/>
    </row>
    <row r="1677" spans="3:3" x14ac:dyDescent="0.2">
      <c r="C1677"/>
    </row>
    <row r="1678" spans="3:3" x14ac:dyDescent="0.2">
      <c r="C1678"/>
    </row>
    <row r="1679" spans="3:3" x14ac:dyDescent="0.2">
      <c r="C1679"/>
    </row>
    <row r="1680" spans="3:3" x14ac:dyDescent="0.2">
      <c r="C1680"/>
    </row>
    <row r="1681" spans="3:3" x14ac:dyDescent="0.2">
      <c r="C1681"/>
    </row>
    <row r="1682" spans="3:3" x14ac:dyDescent="0.2">
      <c r="C1682"/>
    </row>
    <row r="1683" spans="3:3" x14ac:dyDescent="0.2">
      <c r="C1683"/>
    </row>
    <row r="1684" spans="3:3" x14ac:dyDescent="0.2">
      <c r="C1684"/>
    </row>
    <row r="1685" spans="3:3" x14ac:dyDescent="0.2">
      <c r="C1685"/>
    </row>
    <row r="1686" spans="3:3" x14ac:dyDescent="0.2">
      <c r="C1686"/>
    </row>
    <row r="1687" spans="3:3" x14ac:dyDescent="0.2">
      <c r="C1687"/>
    </row>
    <row r="1688" spans="3:3" x14ac:dyDescent="0.2">
      <c r="C1688"/>
    </row>
    <row r="1689" spans="3:3" x14ac:dyDescent="0.2">
      <c r="C1689"/>
    </row>
    <row r="1690" spans="3:3" x14ac:dyDescent="0.2">
      <c r="C1690"/>
    </row>
    <row r="1691" spans="3:3" x14ac:dyDescent="0.2">
      <c r="C1691"/>
    </row>
    <row r="1692" spans="3:3" x14ac:dyDescent="0.2">
      <c r="C1692"/>
    </row>
    <row r="1693" spans="3:3" x14ac:dyDescent="0.2">
      <c r="C1693"/>
    </row>
    <row r="1694" spans="3:3" x14ac:dyDescent="0.2">
      <c r="C1694"/>
    </row>
    <row r="1695" spans="3:3" x14ac:dyDescent="0.2">
      <c r="C1695"/>
    </row>
    <row r="1696" spans="3:3" x14ac:dyDescent="0.2">
      <c r="C1696"/>
    </row>
    <row r="1697" spans="3:3" x14ac:dyDescent="0.2">
      <c r="C1697"/>
    </row>
    <row r="1698" spans="3:3" x14ac:dyDescent="0.2">
      <c r="C1698"/>
    </row>
    <row r="1699" spans="3:3" x14ac:dyDescent="0.2">
      <c r="C1699"/>
    </row>
    <row r="1700" spans="3:3" x14ac:dyDescent="0.2">
      <c r="C1700"/>
    </row>
    <row r="1701" spans="3:3" x14ac:dyDescent="0.2">
      <c r="C1701"/>
    </row>
    <row r="1702" spans="3:3" x14ac:dyDescent="0.2">
      <c r="C1702"/>
    </row>
    <row r="1703" spans="3:3" x14ac:dyDescent="0.2">
      <c r="C1703"/>
    </row>
    <row r="1704" spans="3:3" x14ac:dyDescent="0.2">
      <c r="C1704"/>
    </row>
    <row r="1705" spans="3:3" x14ac:dyDescent="0.2">
      <c r="C1705"/>
    </row>
    <row r="1706" spans="3:3" x14ac:dyDescent="0.2">
      <c r="C1706"/>
    </row>
    <row r="1707" spans="3:3" x14ac:dyDescent="0.2">
      <c r="C1707"/>
    </row>
    <row r="1708" spans="3:3" x14ac:dyDescent="0.2">
      <c r="C1708"/>
    </row>
    <row r="1709" spans="3:3" x14ac:dyDescent="0.2">
      <c r="C1709"/>
    </row>
    <row r="1710" spans="3:3" x14ac:dyDescent="0.2">
      <c r="C1710"/>
    </row>
    <row r="1711" spans="3:3" x14ac:dyDescent="0.2">
      <c r="C1711"/>
    </row>
    <row r="1712" spans="3:3" x14ac:dyDescent="0.2">
      <c r="C1712"/>
    </row>
    <row r="1713" spans="3:3" x14ac:dyDescent="0.2">
      <c r="C1713"/>
    </row>
    <row r="1714" spans="3:3" x14ac:dyDescent="0.2">
      <c r="C1714"/>
    </row>
    <row r="1715" spans="3:3" x14ac:dyDescent="0.2">
      <c r="C1715"/>
    </row>
    <row r="1716" spans="3:3" x14ac:dyDescent="0.2">
      <c r="C1716"/>
    </row>
    <row r="1717" spans="3:3" x14ac:dyDescent="0.2">
      <c r="C1717"/>
    </row>
    <row r="1718" spans="3:3" x14ac:dyDescent="0.2">
      <c r="C1718"/>
    </row>
    <row r="1719" spans="3:3" x14ac:dyDescent="0.2">
      <c r="C1719"/>
    </row>
    <row r="1720" spans="3:3" x14ac:dyDescent="0.2">
      <c r="C1720"/>
    </row>
    <row r="1721" spans="3:3" x14ac:dyDescent="0.2">
      <c r="C1721"/>
    </row>
    <row r="1722" spans="3:3" x14ac:dyDescent="0.2">
      <c r="C1722"/>
    </row>
    <row r="1723" spans="3:3" x14ac:dyDescent="0.2">
      <c r="C1723"/>
    </row>
    <row r="1724" spans="3:3" x14ac:dyDescent="0.2">
      <c r="C1724"/>
    </row>
    <row r="1725" spans="3:3" x14ac:dyDescent="0.2">
      <c r="C1725"/>
    </row>
    <row r="1726" spans="3:3" x14ac:dyDescent="0.2">
      <c r="C1726"/>
    </row>
    <row r="1727" spans="3:3" x14ac:dyDescent="0.2">
      <c r="C1727"/>
    </row>
    <row r="1728" spans="3:3" x14ac:dyDescent="0.2">
      <c r="C1728"/>
    </row>
    <row r="1729" spans="3:3" x14ac:dyDescent="0.2">
      <c r="C1729"/>
    </row>
    <row r="1730" spans="3:3" x14ac:dyDescent="0.2">
      <c r="C1730"/>
    </row>
    <row r="1731" spans="3:3" x14ac:dyDescent="0.2">
      <c r="C1731"/>
    </row>
    <row r="1732" spans="3:3" x14ac:dyDescent="0.2">
      <c r="C1732"/>
    </row>
    <row r="1733" spans="3:3" x14ac:dyDescent="0.2">
      <c r="C1733"/>
    </row>
    <row r="1734" spans="3:3" x14ac:dyDescent="0.2">
      <c r="C1734"/>
    </row>
    <row r="1735" spans="3:3" x14ac:dyDescent="0.2">
      <c r="C1735"/>
    </row>
    <row r="1736" spans="3:3" x14ac:dyDescent="0.2">
      <c r="C1736"/>
    </row>
    <row r="1737" spans="3:3" x14ac:dyDescent="0.2">
      <c r="C1737"/>
    </row>
    <row r="1738" spans="3:3" x14ac:dyDescent="0.2">
      <c r="C1738"/>
    </row>
    <row r="1739" spans="3:3" x14ac:dyDescent="0.2">
      <c r="C1739"/>
    </row>
    <row r="1740" spans="3:3" x14ac:dyDescent="0.2">
      <c r="C1740"/>
    </row>
    <row r="1741" spans="3:3" x14ac:dyDescent="0.2">
      <c r="C1741"/>
    </row>
    <row r="1742" spans="3:3" x14ac:dyDescent="0.2">
      <c r="C1742"/>
    </row>
    <row r="1743" spans="3:3" x14ac:dyDescent="0.2">
      <c r="C1743"/>
    </row>
    <row r="1744" spans="3:3" x14ac:dyDescent="0.2">
      <c r="C1744"/>
    </row>
    <row r="1745" spans="3:3" x14ac:dyDescent="0.2">
      <c r="C1745"/>
    </row>
    <row r="1746" spans="3:3" x14ac:dyDescent="0.2">
      <c r="C1746"/>
    </row>
    <row r="1747" spans="3:3" x14ac:dyDescent="0.2">
      <c r="C1747"/>
    </row>
    <row r="1748" spans="3:3" x14ac:dyDescent="0.2">
      <c r="C1748"/>
    </row>
    <row r="1749" spans="3:3" x14ac:dyDescent="0.2">
      <c r="C1749"/>
    </row>
    <row r="1750" spans="3:3" x14ac:dyDescent="0.2">
      <c r="C1750"/>
    </row>
    <row r="1751" spans="3:3" x14ac:dyDescent="0.2">
      <c r="C1751"/>
    </row>
    <row r="1752" spans="3:3" x14ac:dyDescent="0.2">
      <c r="C1752"/>
    </row>
    <row r="1753" spans="3:3" x14ac:dyDescent="0.2">
      <c r="C1753"/>
    </row>
    <row r="1754" spans="3:3" x14ac:dyDescent="0.2">
      <c r="C1754"/>
    </row>
    <row r="1755" spans="3:3" x14ac:dyDescent="0.2">
      <c r="C1755"/>
    </row>
    <row r="1756" spans="3:3" x14ac:dyDescent="0.2">
      <c r="C1756"/>
    </row>
    <row r="1757" spans="3:3" x14ac:dyDescent="0.2">
      <c r="C1757"/>
    </row>
    <row r="1758" spans="3:3" x14ac:dyDescent="0.2">
      <c r="C1758"/>
    </row>
    <row r="1759" spans="3:3" x14ac:dyDescent="0.2">
      <c r="C1759"/>
    </row>
    <row r="1760" spans="3:3" x14ac:dyDescent="0.2">
      <c r="C1760"/>
    </row>
    <row r="1761" spans="3:3" x14ac:dyDescent="0.2">
      <c r="C1761"/>
    </row>
    <row r="1762" spans="3:3" x14ac:dyDescent="0.2">
      <c r="C1762"/>
    </row>
    <row r="1763" spans="3:3" x14ac:dyDescent="0.2">
      <c r="C1763"/>
    </row>
    <row r="1764" spans="3:3" x14ac:dyDescent="0.2">
      <c r="C1764"/>
    </row>
    <row r="1765" spans="3:3" x14ac:dyDescent="0.2">
      <c r="C1765"/>
    </row>
    <row r="1766" spans="3:3" x14ac:dyDescent="0.2">
      <c r="C1766"/>
    </row>
    <row r="1767" spans="3:3" x14ac:dyDescent="0.2">
      <c r="C1767"/>
    </row>
    <row r="1768" spans="3:3" x14ac:dyDescent="0.2">
      <c r="C1768"/>
    </row>
    <row r="1769" spans="3:3" x14ac:dyDescent="0.2">
      <c r="C1769"/>
    </row>
    <row r="1770" spans="3:3" x14ac:dyDescent="0.2">
      <c r="C1770"/>
    </row>
    <row r="1771" spans="3:3" x14ac:dyDescent="0.2">
      <c r="C1771"/>
    </row>
    <row r="1772" spans="3:3" x14ac:dyDescent="0.2">
      <c r="C1772"/>
    </row>
    <row r="1773" spans="3:3" x14ac:dyDescent="0.2">
      <c r="C1773"/>
    </row>
    <row r="1774" spans="3:3" x14ac:dyDescent="0.2">
      <c r="C1774"/>
    </row>
    <row r="1775" spans="3:3" x14ac:dyDescent="0.2">
      <c r="C1775"/>
    </row>
    <row r="1776" spans="3:3" x14ac:dyDescent="0.2">
      <c r="C1776"/>
    </row>
    <row r="1777" spans="3:3" x14ac:dyDescent="0.2">
      <c r="C1777"/>
    </row>
    <row r="1778" spans="3:3" x14ac:dyDescent="0.2">
      <c r="C1778"/>
    </row>
    <row r="1779" spans="3:3" x14ac:dyDescent="0.2">
      <c r="C1779"/>
    </row>
    <row r="1780" spans="3:3" x14ac:dyDescent="0.2">
      <c r="C1780"/>
    </row>
    <row r="1781" spans="3:3" x14ac:dyDescent="0.2">
      <c r="C1781"/>
    </row>
    <row r="1782" spans="3:3" x14ac:dyDescent="0.2">
      <c r="C1782"/>
    </row>
    <row r="1783" spans="3:3" x14ac:dyDescent="0.2">
      <c r="C1783"/>
    </row>
    <row r="1784" spans="3:3" x14ac:dyDescent="0.2">
      <c r="C1784"/>
    </row>
    <row r="1785" spans="3:3" x14ac:dyDescent="0.2">
      <c r="C1785"/>
    </row>
    <row r="1786" spans="3:3" x14ac:dyDescent="0.2">
      <c r="C1786"/>
    </row>
    <row r="1787" spans="3:3" x14ac:dyDescent="0.2">
      <c r="C1787"/>
    </row>
    <row r="1788" spans="3:3" x14ac:dyDescent="0.2">
      <c r="C1788"/>
    </row>
    <row r="1789" spans="3:3" x14ac:dyDescent="0.2">
      <c r="C1789"/>
    </row>
    <row r="1790" spans="3:3" x14ac:dyDescent="0.2">
      <c r="C1790"/>
    </row>
    <row r="1791" spans="3:3" x14ac:dyDescent="0.2">
      <c r="C1791"/>
    </row>
    <row r="1792" spans="3:3" x14ac:dyDescent="0.2">
      <c r="C1792"/>
    </row>
    <row r="1793" spans="3:3" x14ac:dyDescent="0.2">
      <c r="C1793"/>
    </row>
    <row r="1794" spans="3:3" x14ac:dyDescent="0.2">
      <c r="C1794"/>
    </row>
    <row r="1795" spans="3:3" x14ac:dyDescent="0.2">
      <c r="C1795"/>
    </row>
    <row r="1796" spans="3:3" x14ac:dyDescent="0.2">
      <c r="C1796"/>
    </row>
    <row r="1797" spans="3:3" x14ac:dyDescent="0.2">
      <c r="C1797"/>
    </row>
    <row r="1798" spans="3:3" x14ac:dyDescent="0.2">
      <c r="C1798"/>
    </row>
    <row r="1799" spans="3:3" x14ac:dyDescent="0.2">
      <c r="C1799"/>
    </row>
    <row r="1800" spans="3:3" x14ac:dyDescent="0.2">
      <c r="C1800"/>
    </row>
    <row r="1801" spans="3:3" x14ac:dyDescent="0.2">
      <c r="C1801"/>
    </row>
    <row r="1802" spans="3:3" x14ac:dyDescent="0.2">
      <c r="C1802"/>
    </row>
    <row r="1803" spans="3:3" x14ac:dyDescent="0.2">
      <c r="C1803"/>
    </row>
    <row r="1804" spans="3:3" x14ac:dyDescent="0.2">
      <c r="C1804"/>
    </row>
    <row r="1805" spans="3:3" x14ac:dyDescent="0.2">
      <c r="C1805"/>
    </row>
    <row r="1806" spans="3:3" x14ac:dyDescent="0.2">
      <c r="C1806"/>
    </row>
    <row r="1807" spans="3:3" x14ac:dyDescent="0.2">
      <c r="C1807"/>
    </row>
    <row r="1808" spans="3:3" x14ac:dyDescent="0.2">
      <c r="C1808"/>
    </row>
    <row r="1809" spans="3:3" x14ac:dyDescent="0.2">
      <c r="C1809"/>
    </row>
    <row r="1810" spans="3:3" x14ac:dyDescent="0.2">
      <c r="C1810"/>
    </row>
    <row r="1811" spans="3:3" x14ac:dyDescent="0.2">
      <c r="C1811"/>
    </row>
    <row r="1812" spans="3:3" x14ac:dyDescent="0.2">
      <c r="C1812"/>
    </row>
    <row r="1813" spans="3:3" x14ac:dyDescent="0.2">
      <c r="C1813"/>
    </row>
    <row r="1814" spans="3:3" x14ac:dyDescent="0.2">
      <c r="C1814"/>
    </row>
    <row r="1815" spans="3:3" x14ac:dyDescent="0.2">
      <c r="C1815"/>
    </row>
    <row r="1816" spans="3:3" x14ac:dyDescent="0.2">
      <c r="C1816"/>
    </row>
    <row r="1817" spans="3:3" x14ac:dyDescent="0.2">
      <c r="C1817"/>
    </row>
    <row r="1818" spans="3:3" x14ac:dyDescent="0.2">
      <c r="C1818"/>
    </row>
    <row r="1819" spans="3:3" x14ac:dyDescent="0.2">
      <c r="C1819"/>
    </row>
    <row r="1820" spans="3:3" x14ac:dyDescent="0.2">
      <c r="C1820"/>
    </row>
    <row r="1821" spans="3:3" x14ac:dyDescent="0.2">
      <c r="C1821"/>
    </row>
    <row r="1822" spans="3:3" x14ac:dyDescent="0.2">
      <c r="C1822"/>
    </row>
    <row r="1823" spans="3:3" x14ac:dyDescent="0.2">
      <c r="C1823"/>
    </row>
    <row r="1824" spans="3:3" x14ac:dyDescent="0.2">
      <c r="C1824"/>
    </row>
    <row r="1825" spans="3:3" x14ac:dyDescent="0.2">
      <c r="C1825"/>
    </row>
    <row r="1826" spans="3:3" x14ac:dyDescent="0.2">
      <c r="C1826"/>
    </row>
    <row r="1827" spans="3:3" x14ac:dyDescent="0.2">
      <c r="C1827"/>
    </row>
    <row r="1828" spans="3:3" x14ac:dyDescent="0.2">
      <c r="C1828"/>
    </row>
    <row r="1829" spans="3:3" x14ac:dyDescent="0.2">
      <c r="C1829"/>
    </row>
    <row r="1830" spans="3:3" x14ac:dyDescent="0.2">
      <c r="C1830"/>
    </row>
    <row r="1831" spans="3:3" x14ac:dyDescent="0.2">
      <c r="C1831"/>
    </row>
    <row r="1832" spans="3:3" x14ac:dyDescent="0.2">
      <c r="C1832"/>
    </row>
    <row r="1833" spans="3:3" x14ac:dyDescent="0.2">
      <c r="C1833"/>
    </row>
    <row r="1834" spans="3:3" x14ac:dyDescent="0.2">
      <c r="C1834"/>
    </row>
    <row r="1835" spans="3:3" x14ac:dyDescent="0.2">
      <c r="C1835"/>
    </row>
    <row r="1836" spans="3:3" x14ac:dyDescent="0.2">
      <c r="C1836"/>
    </row>
    <row r="1837" spans="3:3" x14ac:dyDescent="0.2">
      <c r="C1837"/>
    </row>
    <row r="1838" spans="3:3" x14ac:dyDescent="0.2">
      <c r="C1838"/>
    </row>
    <row r="1839" spans="3:3" x14ac:dyDescent="0.2">
      <c r="C1839"/>
    </row>
    <row r="1840" spans="3:3" x14ac:dyDescent="0.2">
      <c r="C1840"/>
    </row>
    <row r="1841" spans="3:3" x14ac:dyDescent="0.2">
      <c r="C1841"/>
    </row>
    <row r="1842" spans="3:3" x14ac:dyDescent="0.2">
      <c r="C1842"/>
    </row>
    <row r="1843" spans="3:3" x14ac:dyDescent="0.2">
      <c r="C1843"/>
    </row>
    <row r="1844" spans="3:3" x14ac:dyDescent="0.2">
      <c r="C1844"/>
    </row>
    <row r="1845" spans="3:3" x14ac:dyDescent="0.2">
      <c r="C1845"/>
    </row>
    <row r="1846" spans="3:3" x14ac:dyDescent="0.2">
      <c r="C1846"/>
    </row>
    <row r="1847" spans="3:3" x14ac:dyDescent="0.2">
      <c r="C1847"/>
    </row>
    <row r="1848" spans="3:3" x14ac:dyDescent="0.2">
      <c r="C1848"/>
    </row>
    <row r="1849" spans="3:3" x14ac:dyDescent="0.2">
      <c r="C1849"/>
    </row>
    <row r="1850" spans="3:3" x14ac:dyDescent="0.2">
      <c r="C1850"/>
    </row>
    <row r="1851" spans="3:3" x14ac:dyDescent="0.2">
      <c r="C1851"/>
    </row>
    <row r="1852" spans="3:3" x14ac:dyDescent="0.2">
      <c r="C1852"/>
    </row>
    <row r="1853" spans="3:3" x14ac:dyDescent="0.2">
      <c r="C1853"/>
    </row>
    <row r="1854" spans="3:3" x14ac:dyDescent="0.2">
      <c r="C1854"/>
    </row>
    <row r="1855" spans="3:3" x14ac:dyDescent="0.2">
      <c r="C1855"/>
    </row>
    <row r="1856" spans="3:3" x14ac:dyDescent="0.2">
      <c r="C1856"/>
    </row>
    <row r="1857" spans="3:3" x14ac:dyDescent="0.2">
      <c r="C1857"/>
    </row>
    <row r="1858" spans="3:3" x14ac:dyDescent="0.2">
      <c r="C1858"/>
    </row>
    <row r="1859" spans="3:3" x14ac:dyDescent="0.2">
      <c r="C1859"/>
    </row>
    <row r="1860" spans="3:3" x14ac:dyDescent="0.2">
      <c r="C1860"/>
    </row>
    <row r="1861" spans="3:3" x14ac:dyDescent="0.2">
      <c r="C1861"/>
    </row>
    <row r="1862" spans="3:3" x14ac:dyDescent="0.2">
      <c r="C1862"/>
    </row>
    <row r="1863" spans="3:3" x14ac:dyDescent="0.2">
      <c r="C1863"/>
    </row>
    <row r="1864" spans="3:3" x14ac:dyDescent="0.2">
      <c r="C1864"/>
    </row>
    <row r="1865" spans="3:3" x14ac:dyDescent="0.2">
      <c r="C1865"/>
    </row>
    <row r="1866" spans="3:3" x14ac:dyDescent="0.2">
      <c r="C1866"/>
    </row>
    <row r="1867" spans="3:3" x14ac:dyDescent="0.2">
      <c r="C1867"/>
    </row>
    <row r="1868" spans="3:3" x14ac:dyDescent="0.2">
      <c r="C1868"/>
    </row>
    <row r="1869" spans="3:3" x14ac:dyDescent="0.2">
      <c r="C1869"/>
    </row>
    <row r="1870" spans="3:3" x14ac:dyDescent="0.2">
      <c r="C1870"/>
    </row>
    <row r="1871" spans="3:3" x14ac:dyDescent="0.2">
      <c r="C1871"/>
    </row>
    <row r="1872" spans="3:3" x14ac:dyDescent="0.2">
      <c r="C1872"/>
    </row>
    <row r="1873" spans="3:3" x14ac:dyDescent="0.2">
      <c r="C1873"/>
    </row>
    <row r="1874" spans="3:3" x14ac:dyDescent="0.2">
      <c r="C1874"/>
    </row>
    <row r="1875" spans="3:3" x14ac:dyDescent="0.2">
      <c r="C1875"/>
    </row>
    <row r="1876" spans="3:3" x14ac:dyDescent="0.2">
      <c r="C1876"/>
    </row>
    <row r="1877" spans="3:3" x14ac:dyDescent="0.2">
      <c r="C1877"/>
    </row>
    <row r="1878" spans="3:3" x14ac:dyDescent="0.2">
      <c r="C1878"/>
    </row>
    <row r="1879" spans="3:3" x14ac:dyDescent="0.2">
      <c r="C1879"/>
    </row>
    <row r="1880" spans="3:3" x14ac:dyDescent="0.2">
      <c r="C1880"/>
    </row>
    <row r="1881" spans="3:3" x14ac:dyDescent="0.2">
      <c r="C1881"/>
    </row>
    <row r="1882" spans="3:3" x14ac:dyDescent="0.2">
      <c r="C1882"/>
    </row>
    <row r="1883" spans="3:3" x14ac:dyDescent="0.2">
      <c r="C1883"/>
    </row>
    <row r="1884" spans="3:3" x14ac:dyDescent="0.2">
      <c r="C1884"/>
    </row>
    <row r="1885" spans="3:3" x14ac:dyDescent="0.2">
      <c r="C1885"/>
    </row>
    <row r="1886" spans="3:3" x14ac:dyDescent="0.2">
      <c r="C1886"/>
    </row>
    <row r="1887" spans="3:3" x14ac:dyDescent="0.2">
      <c r="C1887"/>
    </row>
    <row r="1888" spans="3:3" x14ac:dyDescent="0.2">
      <c r="C1888"/>
    </row>
    <row r="1889" spans="3:3" x14ac:dyDescent="0.2">
      <c r="C1889"/>
    </row>
    <row r="1890" spans="3:3" x14ac:dyDescent="0.2">
      <c r="C1890"/>
    </row>
    <row r="1891" spans="3:3" x14ac:dyDescent="0.2">
      <c r="C1891"/>
    </row>
    <row r="1892" spans="3:3" x14ac:dyDescent="0.2">
      <c r="C1892"/>
    </row>
    <row r="1893" spans="3:3" x14ac:dyDescent="0.2">
      <c r="C1893"/>
    </row>
    <row r="1894" spans="3:3" x14ac:dyDescent="0.2">
      <c r="C1894"/>
    </row>
    <row r="1895" spans="3:3" x14ac:dyDescent="0.2">
      <c r="C1895"/>
    </row>
    <row r="1896" spans="3:3" x14ac:dyDescent="0.2">
      <c r="C1896"/>
    </row>
    <row r="1897" spans="3:3" x14ac:dyDescent="0.2">
      <c r="C1897"/>
    </row>
    <row r="1898" spans="3:3" x14ac:dyDescent="0.2">
      <c r="C1898"/>
    </row>
    <row r="1899" spans="3:3" x14ac:dyDescent="0.2">
      <c r="C1899"/>
    </row>
    <row r="1900" spans="3:3" x14ac:dyDescent="0.2">
      <c r="C1900"/>
    </row>
    <row r="1901" spans="3:3" x14ac:dyDescent="0.2">
      <c r="C1901"/>
    </row>
    <row r="1902" spans="3:3" x14ac:dyDescent="0.2">
      <c r="C1902"/>
    </row>
    <row r="1903" spans="3:3" x14ac:dyDescent="0.2">
      <c r="C1903"/>
    </row>
    <row r="1904" spans="3:3" x14ac:dyDescent="0.2">
      <c r="C1904"/>
    </row>
    <row r="1905" spans="3:3" x14ac:dyDescent="0.2">
      <c r="C1905"/>
    </row>
    <row r="1906" spans="3:3" x14ac:dyDescent="0.2">
      <c r="C1906"/>
    </row>
    <row r="1907" spans="3:3" x14ac:dyDescent="0.2">
      <c r="C1907"/>
    </row>
    <row r="1908" spans="3:3" x14ac:dyDescent="0.2">
      <c r="C1908"/>
    </row>
    <row r="1909" spans="3:3" x14ac:dyDescent="0.2">
      <c r="C1909"/>
    </row>
    <row r="1910" spans="3:3" x14ac:dyDescent="0.2">
      <c r="C1910"/>
    </row>
    <row r="1911" spans="3:3" x14ac:dyDescent="0.2">
      <c r="C1911"/>
    </row>
    <row r="1912" spans="3:3" x14ac:dyDescent="0.2">
      <c r="C1912"/>
    </row>
    <row r="1913" spans="3:3" x14ac:dyDescent="0.2">
      <c r="C1913"/>
    </row>
    <row r="1914" spans="3:3" x14ac:dyDescent="0.2">
      <c r="C1914"/>
    </row>
    <row r="1915" spans="3:3" x14ac:dyDescent="0.2">
      <c r="C1915"/>
    </row>
    <row r="1916" spans="3:3" x14ac:dyDescent="0.2">
      <c r="C1916"/>
    </row>
    <row r="1917" spans="3:3" x14ac:dyDescent="0.2">
      <c r="C1917"/>
    </row>
    <row r="1918" spans="3:3" x14ac:dyDescent="0.2">
      <c r="C1918"/>
    </row>
    <row r="1919" spans="3:3" x14ac:dyDescent="0.2">
      <c r="C1919"/>
    </row>
    <row r="1920" spans="3:3" x14ac:dyDescent="0.2">
      <c r="C1920"/>
    </row>
    <row r="1921" spans="3:3" x14ac:dyDescent="0.2">
      <c r="C1921"/>
    </row>
    <row r="1922" spans="3:3" x14ac:dyDescent="0.2">
      <c r="C1922"/>
    </row>
    <row r="1923" spans="3:3" x14ac:dyDescent="0.2">
      <c r="C1923"/>
    </row>
    <row r="1924" spans="3:3" x14ac:dyDescent="0.2">
      <c r="C1924"/>
    </row>
    <row r="1925" spans="3:3" x14ac:dyDescent="0.2">
      <c r="C1925"/>
    </row>
    <row r="1926" spans="3:3" x14ac:dyDescent="0.2">
      <c r="C1926"/>
    </row>
    <row r="1927" spans="3:3" x14ac:dyDescent="0.2">
      <c r="C1927"/>
    </row>
    <row r="1928" spans="3:3" x14ac:dyDescent="0.2">
      <c r="C1928"/>
    </row>
    <row r="1929" spans="3:3" x14ac:dyDescent="0.2">
      <c r="C1929"/>
    </row>
    <row r="1930" spans="3:3" x14ac:dyDescent="0.2">
      <c r="C1930"/>
    </row>
    <row r="1931" spans="3:3" x14ac:dyDescent="0.2">
      <c r="C1931"/>
    </row>
    <row r="1932" spans="3:3" x14ac:dyDescent="0.2">
      <c r="C1932"/>
    </row>
    <row r="1933" spans="3:3" x14ac:dyDescent="0.2">
      <c r="C1933"/>
    </row>
    <row r="1934" spans="3:3" x14ac:dyDescent="0.2">
      <c r="C1934"/>
    </row>
    <row r="1935" spans="3:3" x14ac:dyDescent="0.2">
      <c r="C1935"/>
    </row>
    <row r="1936" spans="3:3" x14ac:dyDescent="0.2">
      <c r="C1936"/>
    </row>
    <row r="1937" spans="3:3" x14ac:dyDescent="0.2">
      <c r="C1937"/>
    </row>
    <row r="1938" spans="3:3" x14ac:dyDescent="0.2">
      <c r="C1938"/>
    </row>
    <row r="1939" spans="3:3" x14ac:dyDescent="0.2">
      <c r="C1939"/>
    </row>
    <row r="1940" spans="3:3" x14ac:dyDescent="0.2">
      <c r="C1940"/>
    </row>
    <row r="1941" spans="3:3" x14ac:dyDescent="0.2">
      <c r="C1941"/>
    </row>
    <row r="1942" spans="3:3" x14ac:dyDescent="0.2">
      <c r="C1942"/>
    </row>
    <row r="1943" spans="3:3" x14ac:dyDescent="0.2">
      <c r="C1943"/>
    </row>
    <row r="1944" spans="3:3" x14ac:dyDescent="0.2">
      <c r="C1944"/>
    </row>
    <row r="1945" spans="3:3" x14ac:dyDescent="0.2">
      <c r="C1945"/>
    </row>
    <row r="1946" spans="3:3" x14ac:dyDescent="0.2">
      <c r="C1946"/>
    </row>
    <row r="1947" spans="3:3" x14ac:dyDescent="0.2">
      <c r="C1947"/>
    </row>
    <row r="1948" spans="3:3" x14ac:dyDescent="0.2">
      <c r="C1948"/>
    </row>
    <row r="1949" spans="3:3" x14ac:dyDescent="0.2">
      <c r="C1949"/>
    </row>
    <row r="1950" spans="3:3" x14ac:dyDescent="0.2">
      <c r="C1950"/>
    </row>
    <row r="1951" spans="3:3" x14ac:dyDescent="0.2">
      <c r="C1951"/>
    </row>
    <row r="1952" spans="3:3" x14ac:dyDescent="0.2">
      <c r="C1952"/>
    </row>
    <row r="1953" spans="3:3" x14ac:dyDescent="0.2">
      <c r="C1953"/>
    </row>
    <row r="1954" spans="3:3" x14ac:dyDescent="0.2">
      <c r="C1954"/>
    </row>
    <row r="1955" spans="3:3" x14ac:dyDescent="0.2">
      <c r="C1955"/>
    </row>
    <row r="1956" spans="3:3" x14ac:dyDescent="0.2">
      <c r="C1956"/>
    </row>
    <row r="1957" spans="3:3" x14ac:dyDescent="0.2">
      <c r="C1957"/>
    </row>
    <row r="1958" spans="3:3" x14ac:dyDescent="0.2">
      <c r="C1958"/>
    </row>
    <row r="1959" spans="3:3" x14ac:dyDescent="0.2">
      <c r="C1959"/>
    </row>
    <row r="1960" spans="3:3" x14ac:dyDescent="0.2">
      <c r="C1960"/>
    </row>
    <row r="1961" spans="3:3" x14ac:dyDescent="0.2">
      <c r="C1961"/>
    </row>
    <row r="1962" spans="3:3" x14ac:dyDescent="0.2">
      <c r="C1962"/>
    </row>
    <row r="1963" spans="3:3" x14ac:dyDescent="0.2">
      <c r="C1963"/>
    </row>
    <row r="1964" spans="3:3" x14ac:dyDescent="0.2">
      <c r="C1964"/>
    </row>
    <row r="1965" spans="3:3" x14ac:dyDescent="0.2">
      <c r="C1965"/>
    </row>
    <row r="1966" spans="3:3" x14ac:dyDescent="0.2">
      <c r="C1966"/>
    </row>
    <row r="1967" spans="3:3" x14ac:dyDescent="0.2">
      <c r="C1967"/>
    </row>
    <row r="1968" spans="3:3" x14ac:dyDescent="0.2">
      <c r="C1968"/>
    </row>
    <row r="1969" spans="3:3" x14ac:dyDescent="0.2">
      <c r="C1969"/>
    </row>
    <row r="1970" spans="3:3" x14ac:dyDescent="0.2">
      <c r="C1970"/>
    </row>
    <row r="1971" spans="3:3" x14ac:dyDescent="0.2">
      <c r="C1971"/>
    </row>
    <row r="1972" spans="3:3" x14ac:dyDescent="0.2">
      <c r="C1972"/>
    </row>
    <row r="1973" spans="3:3" x14ac:dyDescent="0.2">
      <c r="C1973"/>
    </row>
    <row r="1974" spans="3:3" x14ac:dyDescent="0.2">
      <c r="C1974"/>
    </row>
    <row r="1975" spans="3:3" x14ac:dyDescent="0.2">
      <c r="C1975"/>
    </row>
    <row r="1976" spans="3:3" x14ac:dyDescent="0.2">
      <c r="C1976"/>
    </row>
    <row r="1977" spans="3:3" x14ac:dyDescent="0.2">
      <c r="C1977"/>
    </row>
    <row r="1978" spans="3:3" x14ac:dyDescent="0.2">
      <c r="C1978"/>
    </row>
    <row r="1979" spans="3:3" x14ac:dyDescent="0.2">
      <c r="C1979"/>
    </row>
    <row r="1980" spans="3:3" x14ac:dyDescent="0.2">
      <c r="C1980"/>
    </row>
    <row r="1981" spans="3:3" x14ac:dyDescent="0.2">
      <c r="C1981"/>
    </row>
    <row r="1982" spans="3:3" x14ac:dyDescent="0.2">
      <c r="C1982"/>
    </row>
    <row r="1983" spans="3:3" x14ac:dyDescent="0.2">
      <c r="C1983"/>
    </row>
    <row r="1984" spans="3:3" x14ac:dyDescent="0.2">
      <c r="C1984"/>
    </row>
    <row r="1985" spans="3:3" x14ac:dyDescent="0.2">
      <c r="C1985"/>
    </row>
    <row r="1986" spans="3:3" x14ac:dyDescent="0.2">
      <c r="C1986"/>
    </row>
    <row r="1987" spans="3:3" x14ac:dyDescent="0.2">
      <c r="C1987"/>
    </row>
    <row r="1988" spans="3:3" x14ac:dyDescent="0.2">
      <c r="C1988"/>
    </row>
    <row r="1989" spans="3:3" x14ac:dyDescent="0.2">
      <c r="C1989"/>
    </row>
    <row r="1990" spans="3:3" x14ac:dyDescent="0.2">
      <c r="C1990"/>
    </row>
    <row r="1991" spans="3:3" x14ac:dyDescent="0.2">
      <c r="C1991"/>
    </row>
    <row r="1992" spans="3:3" x14ac:dyDescent="0.2">
      <c r="C1992"/>
    </row>
    <row r="1993" spans="3:3" x14ac:dyDescent="0.2">
      <c r="C1993"/>
    </row>
    <row r="1994" spans="3:3" x14ac:dyDescent="0.2">
      <c r="C1994"/>
    </row>
    <row r="1995" spans="3:3" x14ac:dyDescent="0.2">
      <c r="C1995"/>
    </row>
    <row r="1996" spans="3:3" x14ac:dyDescent="0.2">
      <c r="C1996"/>
    </row>
    <row r="1997" spans="3:3" x14ac:dyDescent="0.2">
      <c r="C1997"/>
    </row>
    <row r="1998" spans="3:3" x14ac:dyDescent="0.2">
      <c r="C1998"/>
    </row>
    <row r="1999" spans="3:3" x14ac:dyDescent="0.2">
      <c r="C1999"/>
    </row>
    <row r="2000" spans="3:3" x14ac:dyDescent="0.2">
      <c r="C2000"/>
    </row>
    <row r="2001" spans="3:3" x14ac:dyDescent="0.2">
      <c r="C2001"/>
    </row>
    <row r="2002" spans="3:3" x14ac:dyDescent="0.2">
      <c r="C2002"/>
    </row>
    <row r="2003" spans="3:3" x14ac:dyDescent="0.2">
      <c r="C2003"/>
    </row>
    <row r="2004" spans="3:3" x14ac:dyDescent="0.2">
      <c r="C2004"/>
    </row>
    <row r="2005" spans="3:3" x14ac:dyDescent="0.2">
      <c r="C2005"/>
    </row>
    <row r="2006" spans="3:3" x14ac:dyDescent="0.2">
      <c r="C2006"/>
    </row>
    <row r="2007" spans="3:3" x14ac:dyDescent="0.2">
      <c r="C2007"/>
    </row>
    <row r="2008" spans="3:3" x14ac:dyDescent="0.2">
      <c r="C2008"/>
    </row>
    <row r="2009" spans="3:3" x14ac:dyDescent="0.2">
      <c r="C2009"/>
    </row>
    <row r="2010" spans="3:3" x14ac:dyDescent="0.2">
      <c r="C2010"/>
    </row>
    <row r="2011" spans="3:3" x14ac:dyDescent="0.2">
      <c r="C2011"/>
    </row>
    <row r="2012" spans="3:3" x14ac:dyDescent="0.2">
      <c r="C2012"/>
    </row>
    <row r="2013" spans="3:3" x14ac:dyDescent="0.2">
      <c r="C2013"/>
    </row>
    <row r="2014" spans="3:3" x14ac:dyDescent="0.2">
      <c r="C2014"/>
    </row>
    <row r="2015" spans="3:3" x14ac:dyDescent="0.2">
      <c r="C2015"/>
    </row>
    <row r="2016" spans="3:3" x14ac:dyDescent="0.2">
      <c r="C2016"/>
    </row>
    <row r="2017" spans="3:3" x14ac:dyDescent="0.2">
      <c r="C2017"/>
    </row>
    <row r="2018" spans="3:3" x14ac:dyDescent="0.2">
      <c r="C2018"/>
    </row>
    <row r="2019" spans="3:3" x14ac:dyDescent="0.2">
      <c r="C2019"/>
    </row>
    <row r="2020" spans="3:3" x14ac:dyDescent="0.2">
      <c r="C2020"/>
    </row>
    <row r="2021" spans="3:3" x14ac:dyDescent="0.2">
      <c r="C2021"/>
    </row>
    <row r="2022" spans="3:3" x14ac:dyDescent="0.2">
      <c r="C2022"/>
    </row>
    <row r="2023" spans="3:3" x14ac:dyDescent="0.2">
      <c r="C2023"/>
    </row>
    <row r="2024" spans="3:3" x14ac:dyDescent="0.2">
      <c r="C2024"/>
    </row>
    <row r="2025" spans="3:3" x14ac:dyDescent="0.2">
      <c r="C2025"/>
    </row>
    <row r="2026" spans="3:3" x14ac:dyDescent="0.2">
      <c r="C2026"/>
    </row>
    <row r="2027" spans="3:3" x14ac:dyDescent="0.2">
      <c r="C2027"/>
    </row>
    <row r="2028" spans="3:3" x14ac:dyDescent="0.2">
      <c r="C2028"/>
    </row>
    <row r="2029" spans="3:3" x14ac:dyDescent="0.2">
      <c r="C2029"/>
    </row>
    <row r="2030" spans="3:3" x14ac:dyDescent="0.2">
      <c r="C2030"/>
    </row>
    <row r="2031" spans="3:3" x14ac:dyDescent="0.2">
      <c r="C2031"/>
    </row>
    <row r="2032" spans="3:3" x14ac:dyDescent="0.2">
      <c r="C2032"/>
    </row>
    <row r="2033" spans="3:3" x14ac:dyDescent="0.2">
      <c r="C2033"/>
    </row>
    <row r="2034" spans="3:3" x14ac:dyDescent="0.2">
      <c r="C2034"/>
    </row>
    <row r="2035" spans="3:3" x14ac:dyDescent="0.2">
      <c r="C2035"/>
    </row>
    <row r="2036" spans="3:3" x14ac:dyDescent="0.2">
      <c r="C2036"/>
    </row>
    <row r="2037" spans="3:3" x14ac:dyDescent="0.2">
      <c r="C2037"/>
    </row>
    <row r="2038" spans="3:3" x14ac:dyDescent="0.2">
      <c r="C2038"/>
    </row>
    <row r="2039" spans="3:3" x14ac:dyDescent="0.2">
      <c r="C2039"/>
    </row>
    <row r="2040" spans="3:3" x14ac:dyDescent="0.2">
      <c r="C2040"/>
    </row>
    <row r="2041" spans="3:3" x14ac:dyDescent="0.2">
      <c r="C2041"/>
    </row>
    <row r="2042" spans="3:3" x14ac:dyDescent="0.2">
      <c r="C2042"/>
    </row>
    <row r="2043" spans="3:3" x14ac:dyDescent="0.2">
      <c r="C2043"/>
    </row>
    <row r="2044" spans="3:3" x14ac:dyDescent="0.2">
      <c r="C2044"/>
    </row>
    <row r="2045" spans="3:3" x14ac:dyDescent="0.2">
      <c r="C2045"/>
    </row>
    <row r="2046" spans="3:3" x14ac:dyDescent="0.2">
      <c r="C2046"/>
    </row>
    <row r="2047" spans="3:3" x14ac:dyDescent="0.2">
      <c r="C2047"/>
    </row>
    <row r="2048" spans="3:3" x14ac:dyDescent="0.2">
      <c r="C2048"/>
    </row>
    <row r="2049" spans="3:3" x14ac:dyDescent="0.2">
      <c r="C2049"/>
    </row>
    <row r="2050" spans="3:3" x14ac:dyDescent="0.2">
      <c r="C2050"/>
    </row>
    <row r="2051" spans="3:3" x14ac:dyDescent="0.2">
      <c r="C2051"/>
    </row>
    <row r="2052" spans="3:3" x14ac:dyDescent="0.2">
      <c r="C2052"/>
    </row>
    <row r="2053" spans="3:3" x14ac:dyDescent="0.2">
      <c r="C2053"/>
    </row>
    <row r="2054" spans="3:3" x14ac:dyDescent="0.2">
      <c r="C2054"/>
    </row>
    <row r="2055" spans="3:3" x14ac:dyDescent="0.2">
      <c r="C2055"/>
    </row>
    <row r="2056" spans="3:3" x14ac:dyDescent="0.2">
      <c r="C2056"/>
    </row>
    <row r="2057" spans="3:3" x14ac:dyDescent="0.2">
      <c r="C2057"/>
    </row>
    <row r="2058" spans="3:3" x14ac:dyDescent="0.2">
      <c r="C2058"/>
    </row>
    <row r="2059" spans="3:3" x14ac:dyDescent="0.2">
      <c r="C2059"/>
    </row>
    <row r="2060" spans="3:3" x14ac:dyDescent="0.2">
      <c r="C2060"/>
    </row>
    <row r="2061" spans="3:3" x14ac:dyDescent="0.2">
      <c r="C2061"/>
    </row>
    <row r="2062" spans="3:3" x14ac:dyDescent="0.2">
      <c r="C2062"/>
    </row>
    <row r="2063" spans="3:3" x14ac:dyDescent="0.2">
      <c r="C2063"/>
    </row>
    <row r="2064" spans="3:3" x14ac:dyDescent="0.2">
      <c r="C2064"/>
    </row>
    <row r="2065" spans="3:3" x14ac:dyDescent="0.2">
      <c r="C2065"/>
    </row>
    <row r="2066" spans="3:3" x14ac:dyDescent="0.2">
      <c r="C2066"/>
    </row>
    <row r="2067" spans="3:3" x14ac:dyDescent="0.2">
      <c r="C2067"/>
    </row>
    <row r="2068" spans="3:3" x14ac:dyDescent="0.2">
      <c r="C2068"/>
    </row>
    <row r="2069" spans="3:3" x14ac:dyDescent="0.2">
      <c r="C2069"/>
    </row>
    <row r="2070" spans="3:3" x14ac:dyDescent="0.2">
      <c r="C2070"/>
    </row>
    <row r="2071" spans="3:3" x14ac:dyDescent="0.2">
      <c r="C2071"/>
    </row>
    <row r="2072" spans="3:3" x14ac:dyDescent="0.2">
      <c r="C2072"/>
    </row>
    <row r="2073" spans="3:3" x14ac:dyDescent="0.2">
      <c r="C2073"/>
    </row>
    <row r="2074" spans="3:3" x14ac:dyDescent="0.2">
      <c r="C2074"/>
    </row>
    <row r="2075" spans="3:3" x14ac:dyDescent="0.2">
      <c r="C2075"/>
    </row>
    <row r="2076" spans="3:3" x14ac:dyDescent="0.2">
      <c r="C2076"/>
    </row>
    <row r="2077" spans="3:3" x14ac:dyDescent="0.2">
      <c r="C2077"/>
    </row>
    <row r="2078" spans="3:3" x14ac:dyDescent="0.2">
      <c r="C2078"/>
    </row>
    <row r="2079" spans="3:3" x14ac:dyDescent="0.2">
      <c r="C2079"/>
    </row>
    <row r="2080" spans="3:3" x14ac:dyDescent="0.2">
      <c r="C2080"/>
    </row>
    <row r="2081" spans="3:3" x14ac:dyDescent="0.2">
      <c r="C2081"/>
    </row>
    <row r="2082" spans="3:3" x14ac:dyDescent="0.2">
      <c r="C2082"/>
    </row>
    <row r="2083" spans="3:3" x14ac:dyDescent="0.2">
      <c r="C2083"/>
    </row>
    <row r="2084" spans="3:3" x14ac:dyDescent="0.2">
      <c r="C2084"/>
    </row>
    <row r="2085" spans="3:3" x14ac:dyDescent="0.2">
      <c r="C2085"/>
    </row>
    <row r="2086" spans="3:3" x14ac:dyDescent="0.2">
      <c r="C2086"/>
    </row>
    <row r="2087" spans="3:3" x14ac:dyDescent="0.2">
      <c r="C2087"/>
    </row>
    <row r="2088" spans="3:3" x14ac:dyDescent="0.2">
      <c r="C2088"/>
    </row>
    <row r="2089" spans="3:3" x14ac:dyDescent="0.2">
      <c r="C2089"/>
    </row>
    <row r="2090" spans="3:3" x14ac:dyDescent="0.2">
      <c r="C2090"/>
    </row>
    <row r="2091" spans="3:3" x14ac:dyDescent="0.2">
      <c r="C2091"/>
    </row>
    <row r="2092" spans="3:3" x14ac:dyDescent="0.2">
      <c r="C2092"/>
    </row>
    <row r="2093" spans="3:3" x14ac:dyDescent="0.2">
      <c r="C2093"/>
    </row>
    <row r="2094" spans="3:3" x14ac:dyDescent="0.2">
      <c r="C2094"/>
    </row>
    <row r="2095" spans="3:3" x14ac:dyDescent="0.2">
      <c r="C2095"/>
    </row>
    <row r="2096" spans="3:3" x14ac:dyDescent="0.2">
      <c r="C2096"/>
    </row>
    <row r="2097" spans="3:3" x14ac:dyDescent="0.2">
      <c r="C2097"/>
    </row>
    <row r="2098" spans="3:3" x14ac:dyDescent="0.2">
      <c r="C2098"/>
    </row>
    <row r="2099" spans="3:3" x14ac:dyDescent="0.2">
      <c r="C2099"/>
    </row>
    <row r="2100" spans="3:3" x14ac:dyDescent="0.2">
      <c r="C2100"/>
    </row>
    <row r="2101" spans="3:3" x14ac:dyDescent="0.2">
      <c r="C2101"/>
    </row>
    <row r="2102" spans="3:3" x14ac:dyDescent="0.2">
      <c r="C2102"/>
    </row>
    <row r="2103" spans="3:3" x14ac:dyDescent="0.2">
      <c r="C2103"/>
    </row>
    <row r="2104" spans="3:3" x14ac:dyDescent="0.2">
      <c r="C2104"/>
    </row>
    <row r="2105" spans="3:3" x14ac:dyDescent="0.2">
      <c r="C2105"/>
    </row>
    <row r="2106" spans="3:3" x14ac:dyDescent="0.2">
      <c r="C2106"/>
    </row>
    <row r="2107" spans="3:3" x14ac:dyDescent="0.2">
      <c r="C2107"/>
    </row>
    <row r="2108" spans="3:3" x14ac:dyDescent="0.2">
      <c r="C2108"/>
    </row>
    <row r="2109" spans="3:3" x14ac:dyDescent="0.2">
      <c r="C2109"/>
    </row>
    <row r="2110" spans="3:3" x14ac:dyDescent="0.2">
      <c r="C2110"/>
    </row>
    <row r="2111" spans="3:3" x14ac:dyDescent="0.2">
      <c r="C2111"/>
    </row>
    <row r="2112" spans="3:3" x14ac:dyDescent="0.2">
      <c r="C2112"/>
    </row>
    <row r="2113" spans="3:3" x14ac:dyDescent="0.2">
      <c r="C2113"/>
    </row>
    <row r="2114" spans="3:3" x14ac:dyDescent="0.2">
      <c r="C2114"/>
    </row>
    <row r="2115" spans="3:3" x14ac:dyDescent="0.2">
      <c r="C2115"/>
    </row>
    <row r="2116" spans="3:3" x14ac:dyDescent="0.2">
      <c r="C2116"/>
    </row>
    <row r="2117" spans="3:3" x14ac:dyDescent="0.2">
      <c r="C2117"/>
    </row>
    <row r="2118" spans="3:3" x14ac:dyDescent="0.2">
      <c r="C2118"/>
    </row>
    <row r="2119" spans="3:3" x14ac:dyDescent="0.2">
      <c r="C2119"/>
    </row>
    <row r="2120" spans="3:3" x14ac:dyDescent="0.2">
      <c r="C2120"/>
    </row>
    <row r="2121" spans="3:3" x14ac:dyDescent="0.2">
      <c r="C2121"/>
    </row>
    <row r="2122" spans="3:3" x14ac:dyDescent="0.2">
      <c r="C2122"/>
    </row>
    <row r="2123" spans="3:3" x14ac:dyDescent="0.2">
      <c r="C2123"/>
    </row>
    <row r="2124" spans="3:3" x14ac:dyDescent="0.2">
      <c r="C2124"/>
    </row>
    <row r="2125" spans="3:3" x14ac:dyDescent="0.2">
      <c r="C2125"/>
    </row>
    <row r="2126" spans="3:3" x14ac:dyDescent="0.2">
      <c r="C2126"/>
    </row>
    <row r="2127" spans="3:3" x14ac:dyDescent="0.2">
      <c r="C2127"/>
    </row>
    <row r="2128" spans="3:3" x14ac:dyDescent="0.2">
      <c r="C2128"/>
    </row>
    <row r="2129" spans="3:3" x14ac:dyDescent="0.2">
      <c r="C2129"/>
    </row>
    <row r="2130" spans="3:3" x14ac:dyDescent="0.2">
      <c r="C2130"/>
    </row>
    <row r="2131" spans="3:3" x14ac:dyDescent="0.2">
      <c r="C2131"/>
    </row>
    <row r="2132" spans="3:3" x14ac:dyDescent="0.2">
      <c r="C2132"/>
    </row>
    <row r="2133" spans="3:3" x14ac:dyDescent="0.2">
      <c r="C2133"/>
    </row>
    <row r="2134" spans="3:3" x14ac:dyDescent="0.2">
      <c r="C2134"/>
    </row>
    <row r="2135" spans="3:3" x14ac:dyDescent="0.2">
      <c r="C2135"/>
    </row>
    <row r="2136" spans="3:3" x14ac:dyDescent="0.2">
      <c r="C2136"/>
    </row>
    <row r="2137" spans="3:3" x14ac:dyDescent="0.2">
      <c r="C2137"/>
    </row>
    <row r="2138" spans="3:3" x14ac:dyDescent="0.2">
      <c r="C2138"/>
    </row>
    <row r="2139" spans="3:3" x14ac:dyDescent="0.2">
      <c r="C2139"/>
    </row>
    <row r="2140" spans="3:3" x14ac:dyDescent="0.2">
      <c r="C2140"/>
    </row>
    <row r="2141" spans="3:3" x14ac:dyDescent="0.2">
      <c r="C2141"/>
    </row>
    <row r="2142" spans="3:3" x14ac:dyDescent="0.2">
      <c r="C2142"/>
    </row>
    <row r="2143" spans="3:3" x14ac:dyDescent="0.2">
      <c r="C2143"/>
    </row>
    <row r="2144" spans="3:3" x14ac:dyDescent="0.2">
      <c r="C2144"/>
    </row>
    <row r="2145" spans="3:3" x14ac:dyDescent="0.2">
      <c r="C2145"/>
    </row>
    <row r="2146" spans="3:3" x14ac:dyDescent="0.2">
      <c r="C2146"/>
    </row>
    <row r="2147" spans="3:3" x14ac:dyDescent="0.2">
      <c r="C2147"/>
    </row>
    <row r="2148" spans="3:3" x14ac:dyDescent="0.2">
      <c r="C2148"/>
    </row>
    <row r="2149" spans="3:3" x14ac:dyDescent="0.2">
      <c r="C2149"/>
    </row>
    <row r="2150" spans="3:3" x14ac:dyDescent="0.2">
      <c r="C2150"/>
    </row>
    <row r="2151" spans="3:3" x14ac:dyDescent="0.2">
      <c r="C2151"/>
    </row>
    <row r="2152" spans="3:3" x14ac:dyDescent="0.2">
      <c r="C2152"/>
    </row>
    <row r="2153" spans="3:3" x14ac:dyDescent="0.2">
      <c r="C2153"/>
    </row>
    <row r="2154" spans="3:3" x14ac:dyDescent="0.2">
      <c r="C2154"/>
    </row>
    <row r="2155" spans="3:3" x14ac:dyDescent="0.2">
      <c r="C2155"/>
    </row>
    <row r="2156" spans="3:3" x14ac:dyDescent="0.2">
      <c r="C2156"/>
    </row>
    <row r="2157" spans="3:3" x14ac:dyDescent="0.2">
      <c r="C2157"/>
    </row>
    <row r="2158" spans="3:3" x14ac:dyDescent="0.2">
      <c r="C2158"/>
    </row>
    <row r="2159" spans="3:3" x14ac:dyDescent="0.2">
      <c r="C2159"/>
    </row>
    <row r="2160" spans="3:3" x14ac:dyDescent="0.2">
      <c r="C2160"/>
    </row>
    <row r="2161" spans="3:3" x14ac:dyDescent="0.2">
      <c r="C2161"/>
    </row>
    <row r="2162" spans="3:3" x14ac:dyDescent="0.2">
      <c r="C2162"/>
    </row>
    <row r="2163" spans="3:3" x14ac:dyDescent="0.2">
      <c r="C2163"/>
    </row>
    <row r="2164" spans="3:3" x14ac:dyDescent="0.2">
      <c r="C2164"/>
    </row>
    <row r="2165" spans="3:3" x14ac:dyDescent="0.2">
      <c r="C2165"/>
    </row>
    <row r="2166" spans="3:3" x14ac:dyDescent="0.2">
      <c r="C2166"/>
    </row>
    <row r="2167" spans="3:3" x14ac:dyDescent="0.2">
      <c r="C2167"/>
    </row>
    <row r="2168" spans="3:3" x14ac:dyDescent="0.2">
      <c r="C2168"/>
    </row>
    <row r="2169" spans="3:3" x14ac:dyDescent="0.2">
      <c r="C2169"/>
    </row>
    <row r="2170" spans="3:3" x14ac:dyDescent="0.2">
      <c r="C2170"/>
    </row>
    <row r="2171" spans="3:3" x14ac:dyDescent="0.2">
      <c r="C2171"/>
    </row>
    <row r="2172" spans="3:3" x14ac:dyDescent="0.2">
      <c r="C2172"/>
    </row>
    <row r="2173" spans="3:3" x14ac:dyDescent="0.2">
      <c r="C2173"/>
    </row>
    <row r="2174" spans="3:3" x14ac:dyDescent="0.2">
      <c r="C2174"/>
    </row>
    <row r="2175" spans="3:3" x14ac:dyDescent="0.2">
      <c r="C2175"/>
    </row>
    <row r="2176" spans="3:3" x14ac:dyDescent="0.2">
      <c r="C2176"/>
    </row>
    <row r="2177" spans="3:3" x14ac:dyDescent="0.2">
      <c r="C2177"/>
    </row>
    <row r="2178" spans="3:3" x14ac:dyDescent="0.2">
      <c r="C2178"/>
    </row>
    <row r="2179" spans="3:3" x14ac:dyDescent="0.2">
      <c r="C2179"/>
    </row>
    <row r="2180" spans="3:3" x14ac:dyDescent="0.2">
      <c r="C2180"/>
    </row>
    <row r="2181" spans="3:3" x14ac:dyDescent="0.2">
      <c r="C2181"/>
    </row>
    <row r="2182" spans="3:3" x14ac:dyDescent="0.2">
      <c r="C2182"/>
    </row>
    <row r="2183" spans="3:3" x14ac:dyDescent="0.2">
      <c r="C2183"/>
    </row>
    <row r="2184" spans="3:3" x14ac:dyDescent="0.2">
      <c r="C2184"/>
    </row>
    <row r="2185" spans="3:3" x14ac:dyDescent="0.2">
      <c r="C2185"/>
    </row>
    <row r="2186" spans="3:3" x14ac:dyDescent="0.2">
      <c r="C2186"/>
    </row>
    <row r="2187" spans="3:3" x14ac:dyDescent="0.2">
      <c r="C2187"/>
    </row>
    <row r="2188" spans="3:3" x14ac:dyDescent="0.2">
      <c r="C2188"/>
    </row>
    <row r="2189" spans="3:3" x14ac:dyDescent="0.2">
      <c r="C2189"/>
    </row>
    <row r="2190" spans="3:3" x14ac:dyDescent="0.2">
      <c r="C2190"/>
    </row>
    <row r="2191" spans="3:3" x14ac:dyDescent="0.2">
      <c r="C2191"/>
    </row>
    <row r="2192" spans="3:3" x14ac:dyDescent="0.2">
      <c r="C2192"/>
    </row>
    <row r="2193" spans="3:3" x14ac:dyDescent="0.2">
      <c r="C2193"/>
    </row>
    <row r="2194" spans="3:3" x14ac:dyDescent="0.2">
      <c r="C2194"/>
    </row>
    <row r="2195" spans="3:3" x14ac:dyDescent="0.2">
      <c r="C2195"/>
    </row>
    <row r="2196" spans="3:3" x14ac:dyDescent="0.2">
      <c r="C2196"/>
    </row>
    <row r="2197" spans="3:3" x14ac:dyDescent="0.2">
      <c r="C2197"/>
    </row>
    <row r="2198" spans="3:3" x14ac:dyDescent="0.2">
      <c r="C2198"/>
    </row>
    <row r="2199" spans="3:3" x14ac:dyDescent="0.2">
      <c r="C2199"/>
    </row>
    <row r="2200" spans="3:3" x14ac:dyDescent="0.2">
      <c r="C2200"/>
    </row>
    <row r="2201" spans="3:3" x14ac:dyDescent="0.2">
      <c r="C2201"/>
    </row>
    <row r="2202" spans="3:3" x14ac:dyDescent="0.2">
      <c r="C2202"/>
    </row>
    <row r="2203" spans="3:3" x14ac:dyDescent="0.2">
      <c r="C2203"/>
    </row>
    <row r="2204" spans="3:3" x14ac:dyDescent="0.2">
      <c r="C2204"/>
    </row>
    <row r="2205" spans="3:3" x14ac:dyDescent="0.2">
      <c r="C2205"/>
    </row>
    <row r="2206" spans="3:3" x14ac:dyDescent="0.2">
      <c r="C2206"/>
    </row>
    <row r="2207" spans="3:3" x14ac:dyDescent="0.2">
      <c r="C2207"/>
    </row>
    <row r="2208" spans="3:3" x14ac:dyDescent="0.2">
      <c r="C2208"/>
    </row>
    <row r="2209" spans="3:3" x14ac:dyDescent="0.2">
      <c r="C2209"/>
    </row>
    <row r="2210" spans="3:3" x14ac:dyDescent="0.2">
      <c r="C2210"/>
    </row>
    <row r="2211" spans="3:3" x14ac:dyDescent="0.2">
      <c r="C2211"/>
    </row>
    <row r="2212" spans="3:3" x14ac:dyDescent="0.2">
      <c r="C2212"/>
    </row>
    <row r="2213" spans="3:3" x14ac:dyDescent="0.2">
      <c r="C2213"/>
    </row>
    <row r="2214" spans="3:3" x14ac:dyDescent="0.2">
      <c r="C2214"/>
    </row>
    <row r="2215" spans="3:3" x14ac:dyDescent="0.2">
      <c r="C2215"/>
    </row>
    <row r="2216" spans="3:3" x14ac:dyDescent="0.2">
      <c r="C2216"/>
    </row>
    <row r="2217" spans="3:3" x14ac:dyDescent="0.2">
      <c r="C2217"/>
    </row>
    <row r="2218" spans="3:3" x14ac:dyDescent="0.2">
      <c r="C2218"/>
    </row>
    <row r="2219" spans="3:3" x14ac:dyDescent="0.2">
      <c r="C2219"/>
    </row>
    <row r="2220" spans="3:3" x14ac:dyDescent="0.2">
      <c r="C2220"/>
    </row>
    <row r="2221" spans="3:3" x14ac:dyDescent="0.2">
      <c r="C2221"/>
    </row>
    <row r="2222" spans="3:3" x14ac:dyDescent="0.2">
      <c r="C2222"/>
    </row>
    <row r="2223" spans="3:3" x14ac:dyDescent="0.2">
      <c r="C2223"/>
    </row>
    <row r="2224" spans="3:3" x14ac:dyDescent="0.2">
      <c r="C2224"/>
    </row>
    <row r="2225" spans="3:3" x14ac:dyDescent="0.2">
      <c r="C2225"/>
    </row>
    <row r="2226" spans="3:3" x14ac:dyDescent="0.2">
      <c r="C2226"/>
    </row>
    <row r="2227" spans="3:3" x14ac:dyDescent="0.2">
      <c r="C2227"/>
    </row>
    <row r="2228" spans="3:3" x14ac:dyDescent="0.2">
      <c r="C2228"/>
    </row>
    <row r="2229" spans="3:3" x14ac:dyDescent="0.2">
      <c r="C2229"/>
    </row>
    <row r="2230" spans="3:3" x14ac:dyDescent="0.2">
      <c r="C2230"/>
    </row>
    <row r="2231" spans="3:3" x14ac:dyDescent="0.2">
      <c r="C2231"/>
    </row>
    <row r="2232" spans="3:3" x14ac:dyDescent="0.2">
      <c r="C2232"/>
    </row>
    <row r="2233" spans="3:3" x14ac:dyDescent="0.2">
      <c r="C2233"/>
    </row>
    <row r="2234" spans="3:3" x14ac:dyDescent="0.2">
      <c r="C2234"/>
    </row>
    <row r="2235" spans="3:3" x14ac:dyDescent="0.2">
      <c r="C2235"/>
    </row>
    <row r="2236" spans="3:3" x14ac:dyDescent="0.2">
      <c r="C2236"/>
    </row>
    <row r="2237" spans="3:3" x14ac:dyDescent="0.2">
      <c r="C2237"/>
    </row>
    <row r="2238" spans="3:3" x14ac:dyDescent="0.2">
      <c r="C2238"/>
    </row>
    <row r="2239" spans="3:3" x14ac:dyDescent="0.2">
      <c r="C2239"/>
    </row>
    <row r="2240" spans="3:3" x14ac:dyDescent="0.2">
      <c r="C2240"/>
    </row>
    <row r="2241" spans="3:3" x14ac:dyDescent="0.2">
      <c r="C2241"/>
    </row>
    <row r="2242" spans="3:3" x14ac:dyDescent="0.2">
      <c r="C2242"/>
    </row>
    <row r="2243" spans="3:3" x14ac:dyDescent="0.2">
      <c r="C2243"/>
    </row>
    <row r="2244" spans="3:3" x14ac:dyDescent="0.2">
      <c r="C2244"/>
    </row>
    <row r="2245" spans="3:3" x14ac:dyDescent="0.2">
      <c r="C2245"/>
    </row>
    <row r="2246" spans="3:3" x14ac:dyDescent="0.2">
      <c r="C2246"/>
    </row>
    <row r="2247" spans="3:3" x14ac:dyDescent="0.2">
      <c r="C2247"/>
    </row>
    <row r="2248" spans="3:3" x14ac:dyDescent="0.2">
      <c r="C2248"/>
    </row>
    <row r="2249" spans="3:3" x14ac:dyDescent="0.2">
      <c r="C2249"/>
    </row>
    <row r="2250" spans="3:3" x14ac:dyDescent="0.2">
      <c r="C2250"/>
    </row>
    <row r="2251" spans="3:3" x14ac:dyDescent="0.2">
      <c r="C2251"/>
    </row>
    <row r="2252" spans="3:3" x14ac:dyDescent="0.2">
      <c r="C2252"/>
    </row>
    <row r="2253" spans="3:3" x14ac:dyDescent="0.2">
      <c r="C2253"/>
    </row>
    <row r="2254" spans="3:3" x14ac:dyDescent="0.2">
      <c r="C2254"/>
    </row>
    <row r="2255" spans="3:3" x14ac:dyDescent="0.2">
      <c r="C2255"/>
    </row>
    <row r="2256" spans="3:3" x14ac:dyDescent="0.2">
      <c r="C2256"/>
    </row>
    <row r="2257" spans="3:3" x14ac:dyDescent="0.2">
      <c r="C2257"/>
    </row>
    <row r="2258" spans="3:3" x14ac:dyDescent="0.2">
      <c r="C2258"/>
    </row>
    <row r="2259" spans="3:3" x14ac:dyDescent="0.2">
      <c r="C2259"/>
    </row>
    <row r="2260" spans="3:3" x14ac:dyDescent="0.2">
      <c r="C2260"/>
    </row>
    <row r="2261" spans="3:3" x14ac:dyDescent="0.2">
      <c r="C2261"/>
    </row>
    <row r="2262" spans="3:3" x14ac:dyDescent="0.2">
      <c r="C2262"/>
    </row>
    <row r="2263" spans="3:3" x14ac:dyDescent="0.2">
      <c r="C2263"/>
    </row>
    <row r="2264" spans="3:3" x14ac:dyDescent="0.2">
      <c r="C2264"/>
    </row>
    <row r="2265" spans="3:3" x14ac:dyDescent="0.2">
      <c r="C2265"/>
    </row>
    <row r="2266" spans="3:3" x14ac:dyDescent="0.2">
      <c r="C2266"/>
    </row>
    <row r="2267" spans="3:3" x14ac:dyDescent="0.2">
      <c r="C2267"/>
    </row>
    <row r="2268" spans="3:3" x14ac:dyDescent="0.2">
      <c r="C2268"/>
    </row>
    <row r="2269" spans="3:3" x14ac:dyDescent="0.2">
      <c r="C2269"/>
    </row>
    <row r="2270" spans="3:3" x14ac:dyDescent="0.2">
      <c r="C2270"/>
    </row>
    <row r="2271" spans="3:3" x14ac:dyDescent="0.2">
      <c r="C2271"/>
    </row>
    <row r="2272" spans="3:3" x14ac:dyDescent="0.2">
      <c r="C2272"/>
    </row>
    <row r="2273" spans="3:3" x14ac:dyDescent="0.2">
      <c r="C2273"/>
    </row>
    <row r="2274" spans="3:3" x14ac:dyDescent="0.2">
      <c r="C2274"/>
    </row>
    <row r="2275" spans="3:3" x14ac:dyDescent="0.2">
      <c r="C2275"/>
    </row>
    <row r="2276" spans="3:3" x14ac:dyDescent="0.2">
      <c r="C2276"/>
    </row>
    <row r="2277" spans="3:3" x14ac:dyDescent="0.2">
      <c r="C2277"/>
    </row>
    <row r="2278" spans="3:3" x14ac:dyDescent="0.2">
      <c r="C2278"/>
    </row>
    <row r="2279" spans="3:3" x14ac:dyDescent="0.2">
      <c r="C2279"/>
    </row>
    <row r="2280" spans="3:3" x14ac:dyDescent="0.2">
      <c r="C2280"/>
    </row>
    <row r="2281" spans="3:3" x14ac:dyDescent="0.2">
      <c r="C2281"/>
    </row>
    <row r="2282" spans="3:3" x14ac:dyDescent="0.2">
      <c r="C2282"/>
    </row>
    <row r="2283" spans="3:3" x14ac:dyDescent="0.2">
      <c r="C2283"/>
    </row>
    <row r="2284" spans="3:3" x14ac:dyDescent="0.2">
      <c r="C2284"/>
    </row>
    <row r="2285" spans="3:3" x14ac:dyDescent="0.2">
      <c r="C2285"/>
    </row>
    <row r="2286" spans="3:3" x14ac:dyDescent="0.2">
      <c r="C2286"/>
    </row>
    <row r="2287" spans="3:3" x14ac:dyDescent="0.2">
      <c r="C2287"/>
    </row>
    <row r="2288" spans="3:3" x14ac:dyDescent="0.2">
      <c r="C2288"/>
    </row>
    <row r="2289" spans="3:3" x14ac:dyDescent="0.2">
      <c r="C2289"/>
    </row>
    <row r="2290" spans="3:3" x14ac:dyDescent="0.2">
      <c r="C2290"/>
    </row>
    <row r="2291" spans="3:3" x14ac:dyDescent="0.2">
      <c r="C2291"/>
    </row>
    <row r="2292" spans="3:3" x14ac:dyDescent="0.2">
      <c r="C2292"/>
    </row>
    <row r="2293" spans="3:3" x14ac:dyDescent="0.2">
      <c r="C2293"/>
    </row>
    <row r="2294" spans="3:3" x14ac:dyDescent="0.2">
      <c r="C2294"/>
    </row>
    <row r="2295" spans="3:3" x14ac:dyDescent="0.2">
      <c r="C2295"/>
    </row>
    <row r="2296" spans="3:3" x14ac:dyDescent="0.2">
      <c r="C2296"/>
    </row>
    <row r="2297" spans="3:3" x14ac:dyDescent="0.2">
      <c r="C2297"/>
    </row>
    <row r="2298" spans="3:3" x14ac:dyDescent="0.2">
      <c r="C2298"/>
    </row>
    <row r="2299" spans="3:3" x14ac:dyDescent="0.2">
      <c r="C2299"/>
    </row>
    <row r="2300" spans="3:3" x14ac:dyDescent="0.2">
      <c r="C2300"/>
    </row>
    <row r="2301" spans="3:3" x14ac:dyDescent="0.2">
      <c r="C2301"/>
    </row>
    <row r="2302" spans="3:3" x14ac:dyDescent="0.2">
      <c r="C2302"/>
    </row>
    <row r="2303" spans="3:3" x14ac:dyDescent="0.2">
      <c r="C2303"/>
    </row>
    <row r="2304" spans="3:3" x14ac:dyDescent="0.2">
      <c r="C2304"/>
    </row>
    <row r="2305" spans="3:3" x14ac:dyDescent="0.2">
      <c r="C2305"/>
    </row>
    <row r="2306" spans="3:3" x14ac:dyDescent="0.2">
      <c r="C2306"/>
    </row>
    <row r="2307" spans="3:3" x14ac:dyDescent="0.2">
      <c r="C2307"/>
    </row>
    <row r="2308" spans="3:3" x14ac:dyDescent="0.2">
      <c r="C2308"/>
    </row>
    <row r="2309" spans="3:3" x14ac:dyDescent="0.2">
      <c r="C2309"/>
    </row>
    <row r="2310" spans="3:3" x14ac:dyDescent="0.2">
      <c r="C2310"/>
    </row>
    <row r="2311" spans="3:3" x14ac:dyDescent="0.2">
      <c r="C2311"/>
    </row>
    <row r="2312" spans="3:3" x14ac:dyDescent="0.2">
      <c r="C2312"/>
    </row>
    <row r="2313" spans="3:3" x14ac:dyDescent="0.2">
      <c r="C2313"/>
    </row>
    <row r="2314" spans="3:3" x14ac:dyDescent="0.2">
      <c r="C2314"/>
    </row>
    <row r="2315" spans="3:3" x14ac:dyDescent="0.2">
      <c r="C2315"/>
    </row>
    <row r="2316" spans="3:3" x14ac:dyDescent="0.2">
      <c r="C2316"/>
    </row>
    <row r="2317" spans="3:3" x14ac:dyDescent="0.2">
      <c r="C2317"/>
    </row>
    <row r="2318" spans="3:3" x14ac:dyDescent="0.2">
      <c r="C2318"/>
    </row>
    <row r="2319" spans="3:3" x14ac:dyDescent="0.2">
      <c r="C2319"/>
    </row>
    <row r="2320" spans="3:3" x14ac:dyDescent="0.2">
      <c r="C2320"/>
    </row>
    <row r="2321" spans="3:3" x14ac:dyDescent="0.2">
      <c r="C2321"/>
    </row>
    <row r="2322" spans="3:3" x14ac:dyDescent="0.2">
      <c r="C2322"/>
    </row>
    <row r="2323" spans="3:3" x14ac:dyDescent="0.2">
      <c r="C2323"/>
    </row>
    <row r="2324" spans="3:3" x14ac:dyDescent="0.2">
      <c r="C2324"/>
    </row>
    <row r="2325" spans="3:3" x14ac:dyDescent="0.2">
      <c r="C2325"/>
    </row>
    <row r="2326" spans="3:3" x14ac:dyDescent="0.2">
      <c r="C2326"/>
    </row>
    <row r="2327" spans="3:3" x14ac:dyDescent="0.2">
      <c r="C2327"/>
    </row>
    <row r="2328" spans="3:3" x14ac:dyDescent="0.2">
      <c r="C2328"/>
    </row>
    <row r="2329" spans="3:3" x14ac:dyDescent="0.2">
      <c r="C2329"/>
    </row>
    <row r="2330" spans="3:3" x14ac:dyDescent="0.2">
      <c r="C2330"/>
    </row>
    <row r="2331" spans="3:3" x14ac:dyDescent="0.2">
      <c r="C2331"/>
    </row>
    <row r="2332" spans="3:3" x14ac:dyDescent="0.2">
      <c r="C2332"/>
    </row>
    <row r="2333" spans="3:3" x14ac:dyDescent="0.2">
      <c r="C2333"/>
    </row>
    <row r="2334" spans="3:3" x14ac:dyDescent="0.2">
      <c r="C2334"/>
    </row>
    <row r="2335" spans="3:3" x14ac:dyDescent="0.2">
      <c r="C2335"/>
    </row>
    <row r="2336" spans="3:3" x14ac:dyDescent="0.2">
      <c r="C2336"/>
    </row>
    <row r="2337" spans="3:3" x14ac:dyDescent="0.2">
      <c r="C2337"/>
    </row>
    <row r="2338" spans="3:3" x14ac:dyDescent="0.2">
      <c r="C2338"/>
    </row>
    <row r="2339" spans="3:3" x14ac:dyDescent="0.2">
      <c r="C2339"/>
    </row>
    <row r="2340" spans="3:3" x14ac:dyDescent="0.2">
      <c r="C2340"/>
    </row>
    <row r="2341" spans="3:3" x14ac:dyDescent="0.2">
      <c r="C2341"/>
    </row>
    <row r="2342" spans="3:3" x14ac:dyDescent="0.2">
      <c r="C2342"/>
    </row>
    <row r="2343" spans="3:3" x14ac:dyDescent="0.2">
      <c r="C2343"/>
    </row>
    <row r="2344" spans="3:3" x14ac:dyDescent="0.2">
      <c r="C2344"/>
    </row>
    <row r="2345" spans="3:3" x14ac:dyDescent="0.2">
      <c r="C2345"/>
    </row>
    <row r="2346" spans="3:3" x14ac:dyDescent="0.2">
      <c r="C2346"/>
    </row>
    <row r="2347" spans="3:3" x14ac:dyDescent="0.2">
      <c r="C2347"/>
    </row>
    <row r="2348" spans="3:3" x14ac:dyDescent="0.2">
      <c r="C2348"/>
    </row>
    <row r="2349" spans="3:3" x14ac:dyDescent="0.2">
      <c r="C2349"/>
    </row>
    <row r="2350" spans="3:3" x14ac:dyDescent="0.2">
      <c r="C2350"/>
    </row>
    <row r="2351" spans="3:3" x14ac:dyDescent="0.2">
      <c r="C2351"/>
    </row>
    <row r="2352" spans="3:3" x14ac:dyDescent="0.2">
      <c r="C2352"/>
    </row>
    <row r="2353" spans="3:3" x14ac:dyDescent="0.2">
      <c r="C2353"/>
    </row>
    <row r="2354" spans="3:3" x14ac:dyDescent="0.2">
      <c r="C2354"/>
    </row>
    <row r="2355" spans="3:3" x14ac:dyDescent="0.2">
      <c r="C2355"/>
    </row>
    <row r="2356" spans="3:3" x14ac:dyDescent="0.2">
      <c r="C2356"/>
    </row>
    <row r="2357" spans="3:3" x14ac:dyDescent="0.2">
      <c r="C2357"/>
    </row>
    <row r="2358" spans="3:3" x14ac:dyDescent="0.2">
      <c r="C2358"/>
    </row>
    <row r="2359" spans="3:3" x14ac:dyDescent="0.2">
      <c r="C2359"/>
    </row>
    <row r="2360" spans="3:3" x14ac:dyDescent="0.2">
      <c r="C2360"/>
    </row>
    <row r="2361" spans="3:3" x14ac:dyDescent="0.2">
      <c r="C2361"/>
    </row>
    <row r="2362" spans="3:3" x14ac:dyDescent="0.2">
      <c r="C2362"/>
    </row>
    <row r="2363" spans="3:3" x14ac:dyDescent="0.2">
      <c r="C2363"/>
    </row>
    <row r="2364" spans="3:3" x14ac:dyDescent="0.2">
      <c r="C2364"/>
    </row>
    <row r="2365" spans="3:3" x14ac:dyDescent="0.2">
      <c r="C2365"/>
    </row>
    <row r="2366" spans="3:3" x14ac:dyDescent="0.2">
      <c r="C2366"/>
    </row>
    <row r="2367" spans="3:3" x14ac:dyDescent="0.2">
      <c r="C2367"/>
    </row>
    <row r="2368" spans="3:3" x14ac:dyDescent="0.2">
      <c r="C2368"/>
    </row>
    <row r="2369" spans="3:3" x14ac:dyDescent="0.2">
      <c r="C2369"/>
    </row>
    <row r="2370" spans="3:3" x14ac:dyDescent="0.2">
      <c r="C2370"/>
    </row>
    <row r="2371" spans="3:3" x14ac:dyDescent="0.2">
      <c r="C2371"/>
    </row>
    <row r="2372" spans="3:3" x14ac:dyDescent="0.2">
      <c r="C2372"/>
    </row>
    <row r="2373" spans="3:3" x14ac:dyDescent="0.2">
      <c r="C2373"/>
    </row>
    <row r="2374" spans="3:3" x14ac:dyDescent="0.2">
      <c r="C2374"/>
    </row>
    <row r="2375" spans="3:3" x14ac:dyDescent="0.2">
      <c r="C2375"/>
    </row>
    <row r="2376" spans="3:3" x14ac:dyDescent="0.2">
      <c r="C2376"/>
    </row>
    <row r="2377" spans="3:3" x14ac:dyDescent="0.2">
      <c r="C2377"/>
    </row>
    <row r="2378" spans="3:3" x14ac:dyDescent="0.2">
      <c r="C2378"/>
    </row>
    <row r="2379" spans="3:3" x14ac:dyDescent="0.2">
      <c r="C2379"/>
    </row>
    <row r="2380" spans="3:3" x14ac:dyDescent="0.2">
      <c r="C2380"/>
    </row>
    <row r="2381" spans="3:3" x14ac:dyDescent="0.2">
      <c r="C2381"/>
    </row>
    <row r="2382" spans="3:3" x14ac:dyDescent="0.2">
      <c r="C2382"/>
    </row>
    <row r="2383" spans="3:3" x14ac:dyDescent="0.2">
      <c r="C2383"/>
    </row>
    <row r="2384" spans="3:3" x14ac:dyDescent="0.2">
      <c r="C2384"/>
    </row>
    <row r="2385" spans="3:3" x14ac:dyDescent="0.2">
      <c r="C2385"/>
    </row>
    <row r="2386" spans="3:3" x14ac:dyDescent="0.2">
      <c r="C2386"/>
    </row>
    <row r="2387" spans="3:3" x14ac:dyDescent="0.2">
      <c r="C2387"/>
    </row>
    <row r="2388" spans="3:3" x14ac:dyDescent="0.2">
      <c r="C2388"/>
    </row>
    <row r="2389" spans="3:3" x14ac:dyDescent="0.2">
      <c r="C2389"/>
    </row>
    <row r="2390" spans="3:3" x14ac:dyDescent="0.2">
      <c r="C2390"/>
    </row>
    <row r="2391" spans="3:3" x14ac:dyDescent="0.2">
      <c r="C2391"/>
    </row>
    <row r="2392" spans="3:3" x14ac:dyDescent="0.2">
      <c r="C2392"/>
    </row>
    <row r="2393" spans="3:3" x14ac:dyDescent="0.2">
      <c r="C2393"/>
    </row>
    <row r="2394" spans="3:3" x14ac:dyDescent="0.2">
      <c r="C2394"/>
    </row>
    <row r="2395" spans="3:3" x14ac:dyDescent="0.2">
      <c r="C2395"/>
    </row>
    <row r="2396" spans="3:3" x14ac:dyDescent="0.2">
      <c r="C2396"/>
    </row>
    <row r="2397" spans="3:3" x14ac:dyDescent="0.2">
      <c r="C2397"/>
    </row>
    <row r="2398" spans="3:3" x14ac:dyDescent="0.2">
      <c r="C2398"/>
    </row>
    <row r="2399" spans="3:3" x14ac:dyDescent="0.2">
      <c r="C2399"/>
    </row>
    <row r="2400" spans="3:3" x14ac:dyDescent="0.2">
      <c r="C2400"/>
    </row>
    <row r="2401" spans="3:3" x14ac:dyDescent="0.2">
      <c r="C2401"/>
    </row>
    <row r="2402" spans="3:3" x14ac:dyDescent="0.2">
      <c r="C2402"/>
    </row>
    <row r="2403" spans="3:3" x14ac:dyDescent="0.2">
      <c r="C2403"/>
    </row>
    <row r="2404" spans="3:3" x14ac:dyDescent="0.2">
      <c r="C2404"/>
    </row>
    <row r="2405" spans="3:3" x14ac:dyDescent="0.2">
      <c r="C2405"/>
    </row>
    <row r="2406" spans="3:3" x14ac:dyDescent="0.2">
      <c r="C2406"/>
    </row>
    <row r="2407" spans="3:3" x14ac:dyDescent="0.2">
      <c r="C2407"/>
    </row>
    <row r="2408" spans="3:3" x14ac:dyDescent="0.2">
      <c r="C2408"/>
    </row>
    <row r="2409" spans="3:3" x14ac:dyDescent="0.2">
      <c r="C2409"/>
    </row>
    <row r="2410" spans="3:3" x14ac:dyDescent="0.2">
      <c r="C2410"/>
    </row>
    <row r="2411" spans="3:3" x14ac:dyDescent="0.2">
      <c r="C2411"/>
    </row>
    <row r="2412" spans="3:3" x14ac:dyDescent="0.2">
      <c r="C2412"/>
    </row>
    <row r="2413" spans="3:3" x14ac:dyDescent="0.2">
      <c r="C2413"/>
    </row>
    <row r="2414" spans="3:3" x14ac:dyDescent="0.2">
      <c r="C2414"/>
    </row>
    <row r="2415" spans="3:3" x14ac:dyDescent="0.2">
      <c r="C2415"/>
    </row>
    <row r="2416" spans="3:3" x14ac:dyDescent="0.2">
      <c r="C2416"/>
    </row>
    <row r="2417" spans="3:3" x14ac:dyDescent="0.2">
      <c r="C2417"/>
    </row>
    <row r="2418" spans="3:3" x14ac:dyDescent="0.2">
      <c r="C2418"/>
    </row>
    <row r="2419" spans="3:3" x14ac:dyDescent="0.2">
      <c r="C2419"/>
    </row>
    <row r="2420" spans="3:3" x14ac:dyDescent="0.2">
      <c r="C2420"/>
    </row>
    <row r="2421" spans="3:3" x14ac:dyDescent="0.2">
      <c r="C2421"/>
    </row>
    <row r="2422" spans="3:3" x14ac:dyDescent="0.2">
      <c r="C2422"/>
    </row>
    <row r="2423" spans="3:3" x14ac:dyDescent="0.2">
      <c r="C2423"/>
    </row>
    <row r="2424" spans="3:3" x14ac:dyDescent="0.2">
      <c r="C2424"/>
    </row>
    <row r="2425" spans="3:3" x14ac:dyDescent="0.2">
      <c r="C2425"/>
    </row>
    <row r="2426" spans="3:3" x14ac:dyDescent="0.2">
      <c r="C2426"/>
    </row>
    <row r="2427" spans="3:3" x14ac:dyDescent="0.2">
      <c r="C2427"/>
    </row>
    <row r="2428" spans="3:3" x14ac:dyDescent="0.2">
      <c r="C2428"/>
    </row>
    <row r="2429" spans="3:3" x14ac:dyDescent="0.2">
      <c r="C2429"/>
    </row>
    <row r="2430" spans="3:3" x14ac:dyDescent="0.2">
      <c r="C2430"/>
    </row>
    <row r="2431" spans="3:3" x14ac:dyDescent="0.2">
      <c r="C2431"/>
    </row>
    <row r="2432" spans="3:3" x14ac:dyDescent="0.2">
      <c r="C2432"/>
    </row>
    <row r="2433" spans="3:3" x14ac:dyDescent="0.2">
      <c r="C2433"/>
    </row>
    <row r="2434" spans="3:3" x14ac:dyDescent="0.2">
      <c r="C2434"/>
    </row>
    <row r="2435" spans="3:3" x14ac:dyDescent="0.2">
      <c r="C2435"/>
    </row>
    <row r="2436" spans="3:3" x14ac:dyDescent="0.2">
      <c r="C2436"/>
    </row>
    <row r="2437" spans="3:3" x14ac:dyDescent="0.2">
      <c r="C2437"/>
    </row>
    <row r="2438" spans="3:3" x14ac:dyDescent="0.2">
      <c r="C2438"/>
    </row>
    <row r="2439" spans="3:3" x14ac:dyDescent="0.2">
      <c r="C2439"/>
    </row>
    <row r="2440" spans="3:3" x14ac:dyDescent="0.2">
      <c r="C2440"/>
    </row>
    <row r="2441" spans="3:3" x14ac:dyDescent="0.2">
      <c r="C2441"/>
    </row>
    <row r="2442" spans="3:3" x14ac:dyDescent="0.2">
      <c r="C2442"/>
    </row>
    <row r="2443" spans="3:3" x14ac:dyDescent="0.2">
      <c r="C2443"/>
    </row>
    <row r="2444" spans="3:3" x14ac:dyDescent="0.2">
      <c r="C2444"/>
    </row>
    <row r="2445" spans="3:3" x14ac:dyDescent="0.2">
      <c r="C2445"/>
    </row>
    <row r="2446" spans="3:3" x14ac:dyDescent="0.2">
      <c r="C2446"/>
    </row>
    <row r="2447" spans="3:3" x14ac:dyDescent="0.2">
      <c r="C2447"/>
    </row>
    <row r="2448" spans="3:3" x14ac:dyDescent="0.2">
      <c r="C2448"/>
    </row>
    <row r="2449" spans="3:3" x14ac:dyDescent="0.2">
      <c r="C2449"/>
    </row>
    <row r="2450" spans="3:3" x14ac:dyDescent="0.2">
      <c r="C2450"/>
    </row>
    <row r="2451" spans="3:3" x14ac:dyDescent="0.2">
      <c r="C2451"/>
    </row>
    <row r="2452" spans="3:3" x14ac:dyDescent="0.2">
      <c r="C2452"/>
    </row>
    <row r="2453" spans="3:3" x14ac:dyDescent="0.2">
      <c r="C2453"/>
    </row>
    <row r="2454" spans="3:3" x14ac:dyDescent="0.2">
      <c r="C2454"/>
    </row>
    <row r="2455" spans="3:3" x14ac:dyDescent="0.2">
      <c r="C2455"/>
    </row>
    <row r="2456" spans="3:3" x14ac:dyDescent="0.2">
      <c r="C2456"/>
    </row>
  </sheetData>
  <sheetProtection algorithmName="SHA-512" hashValue="+tfckpEn8bISkRKpyuPsMXtj+FvLJgrJE+oRNfrZHLZS4cyPx+32mv/pOWaotNP7tqdeSvL/YGDgVE5zzFFLDQ==" saltValue="MNWM3OKKZ8touYxfruZySA==" spinCount="100000" sheet="1" objects="1" scenarios="1"/>
  <mergeCells count="6">
    <mergeCell ref="A8:C8"/>
    <mergeCell ref="A160:I160"/>
    <mergeCell ref="A180:I180"/>
    <mergeCell ref="A172:A175"/>
    <mergeCell ref="A143:A144"/>
    <mergeCell ref="A140:A141"/>
  </mergeCells>
  <pageMargins left="0.7" right="0.7" top="0.75" bottom="0.75" header="0.3" footer="0.3"/>
  <pageSetup paperSize="9" scale="52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2406"/>
  <sheetViews>
    <sheetView view="pageBreakPreview" zoomScaleNormal="85" zoomScaleSheetLayoutView="100" workbookViewId="0">
      <pane ySplit="7" topLeftCell="A8" activePane="bottomLeft" state="frozen"/>
      <selection pane="bottomLeft" activeCell="A3" sqref="A3"/>
    </sheetView>
  </sheetViews>
  <sheetFormatPr defaultColWidth="9.140625" defaultRowHeight="12.75" x14ac:dyDescent="0.2"/>
  <cols>
    <col min="1" max="1" width="24.28515625" customWidth="1"/>
    <col min="2" max="2" width="12.140625" style="2" customWidth="1"/>
    <col min="3" max="3" width="60.28515625" style="208" customWidth="1"/>
    <col min="4" max="4" width="8" style="408" customWidth="1"/>
    <col min="5" max="5" width="9.140625" style="16"/>
    <col min="6" max="6" width="10.28515625" style="16" customWidth="1"/>
    <col min="7" max="7" width="10.7109375" style="16" customWidth="1"/>
    <col min="8" max="8" width="10.5703125" style="16" customWidth="1"/>
    <col min="9" max="9" width="21.42578125" style="3" customWidth="1"/>
    <col min="10" max="10" width="1.5703125" customWidth="1"/>
  </cols>
  <sheetData>
    <row r="1" spans="1:9" ht="120" customHeight="1" x14ac:dyDescent="0.2"/>
    <row r="2" spans="1:9" ht="6" hidden="1" customHeight="1" x14ac:dyDescent="0.2"/>
    <row r="3" spans="1:9" s="1004" customFormat="1" ht="24" customHeight="1" x14ac:dyDescent="0.4">
      <c r="A3" s="1223" t="str">
        <f>Оглавление!A10</f>
        <v>23.09.2024                   www.sanext.ru                   тел. +7(812)317-21-11</v>
      </c>
      <c r="B3" s="1007"/>
      <c r="C3" s="1007"/>
      <c r="D3" s="1009"/>
      <c r="E3" s="1009"/>
      <c r="F3" s="1009"/>
      <c r="G3" s="1009"/>
      <c r="H3" s="1009"/>
      <c r="I3" s="1010"/>
    </row>
    <row r="4" spans="1:9" ht="3" customHeight="1" x14ac:dyDescent="0.2">
      <c r="A4" s="52"/>
      <c r="I4" s="753"/>
    </row>
    <row r="5" spans="1:9" ht="29.25" customHeight="1" x14ac:dyDescent="0.2">
      <c r="A5" s="1308" t="s">
        <v>784</v>
      </c>
      <c r="B5" s="1309"/>
      <c r="C5" s="1309"/>
      <c r="D5" s="1309"/>
      <c r="E5" s="1310"/>
      <c r="F5" s="1048"/>
      <c r="G5" s="167" t="s">
        <v>260</v>
      </c>
      <c r="H5" s="991"/>
      <c r="I5" s="902">
        <f>SUM(I9:I146)</f>
        <v>0</v>
      </c>
    </row>
    <row r="6" spans="1:9" ht="0.75" customHeight="1" x14ac:dyDescent="0.2">
      <c r="A6" s="764"/>
      <c r="B6" s="3"/>
      <c r="C6" s="899"/>
      <c r="D6" s="417"/>
      <c r="E6" s="388"/>
      <c r="F6" s="388"/>
      <c r="G6" s="324"/>
      <c r="H6" s="388"/>
      <c r="I6" s="895"/>
    </row>
    <row r="7" spans="1:9" ht="43.5" customHeight="1" x14ac:dyDescent="0.2">
      <c r="A7" s="1166" t="s">
        <v>34</v>
      </c>
      <c r="B7" s="413" t="s">
        <v>1</v>
      </c>
      <c r="C7" s="413" t="s">
        <v>0</v>
      </c>
      <c r="D7" s="919" t="s">
        <v>294</v>
      </c>
      <c r="E7" s="921" t="s">
        <v>475</v>
      </c>
      <c r="F7" s="923" t="s">
        <v>179</v>
      </c>
      <c r="G7" s="925" t="s">
        <v>476</v>
      </c>
      <c r="H7" s="897" t="s">
        <v>275</v>
      </c>
      <c r="I7" s="927" t="s">
        <v>259</v>
      </c>
    </row>
    <row r="8" spans="1:9" ht="30" customHeight="1" x14ac:dyDescent="0.2">
      <c r="A8" s="929" t="s">
        <v>369</v>
      </c>
      <c r="B8" s="930"/>
      <c r="C8" s="931"/>
      <c r="D8" s="920"/>
      <c r="E8" s="922"/>
      <c r="F8" s="924"/>
      <c r="G8" s="926"/>
      <c r="H8" s="1168"/>
      <c r="I8" s="928"/>
    </row>
    <row r="9" spans="1:9" ht="20.100000000000001" customHeight="1" x14ac:dyDescent="0.2">
      <c r="A9" s="416"/>
      <c r="B9" s="44">
        <v>40105</v>
      </c>
      <c r="C9" s="410" t="s">
        <v>368</v>
      </c>
      <c r="D9" s="44" t="s">
        <v>289</v>
      </c>
      <c r="E9" s="559">
        <v>20</v>
      </c>
      <c r="F9" s="409">
        <f>VLOOKUP(B9,Лист1!A:B,2,)</f>
        <v>29.6</v>
      </c>
      <c r="G9" s="418">
        <f>F9-(F9/100)*$F$5</f>
        <v>29.6</v>
      </c>
      <c r="H9" s="1049"/>
      <c r="I9" s="638">
        <f>G9*H9</f>
        <v>0</v>
      </c>
    </row>
    <row r="10" spans="1:9" ht="20.100000000000001" customHeight="1" x14ac:dyDescent="0.2">
      <c r="A10" s="394"/>
      <c r="B10" s="43">
        <v>40205</v>
      </c>
      <c r="C10" s="340" t="s">
        <v>367</v>
      </c>
      <c r="D10" s="43" t="s">
        <v>289</v>
      </c>
      <c r="E10" s="560">
        <v>20</v>
      </c>
      <c r="F10" s="409">
        <f>VLOOKUP(B10,Лист1!A:B,2,)</f>
        <v>42.6</v>
      </c>
      <c r="G10" s="418">
        <f>F10-(F10/100)*$F$5</f>
        <v>42.6</v>
      </c>
      <c r="H10" s="1050"/>
      <c r="I10" s="638">
        <f t="shared" ref="I10:I122" si="0">G10*H10</f>
        <v>0</v>
      </c>
    </row>
    <row r="11" spans="1:9" ht="20.100000000000001" customHeight="1" x14ac:dyDescent="0.2">
      <c r="A11" s="399"/>
      <c r="B11" s="43">
        <v>40305</v>
      </c>
      <c r="C11" s="340" t="s">
        <v>366</v>
      </c>
      <c r="D11" s="43" t="s">
        <v>289</v>
      </c>
      <c r="E11" s="560">
        <v>10</v>
      </c>
      <c r="F11" s="409">
        <f>VLOOKUP(B11,Лист1!A:B,2,)</f>
        <v>48.6</v>
      </c>
      <c r="G11" s="418">
        <f>F11-(F11/100)*$F$5</f>
        <v>48.6</v>
      </c>
      <c r="H11" s="1050"/>
      <c r="I11" s="638">
        <f>G11*H11</f>
        <v>0</v>
      </c>
    </row>
    <row r="12" spans="1:9" ht="20.100000000000001" customHeight="1" x14ac:dyDescent="0.2">
      <c r="A12" s="399"/>
      <c r="B12" s="337">
        <v>40405</v>
      </c>
      <c r="C12" s="6" t="s">
        <v>471</v>
      </c>
      <c r="D12" s="337" t="s">
        <v>289</v>
      </c>
      <c r="E12" s="934">
        <v>10</v>
      </c>
      <c r="F12" s="409">
        <f>VLOOKUP(B12,Лист1!A:B,2,)</f>
        <v>96.8</v>
      </c>
      <c r="G12" s="418">
        <f>F12-(F12/100)*$F$5</f>
        <v>96.8</v>
      </c>
      <c r="H12" s="1051"/>
      <c r="I12" s="639">
        <f t="shared" si="0"/>
        <v>0</v>
      </c>
    </row>
    <row r="13" spans="1:9" ht="9" customHeight="1" x14ac:dyDescent="0.2">
      <c r="A13" s="415"/>
      <c r="B13" s="389"/>
      <c r="C13" s="862"/>
      <c r="D13" s="863"/>
      <c r="E13" s="864"/>
      <c r="F13" s="865"/>
      <c r="G13" s="865"/>
      <c r="H13" s="1170"/>
      <c r="I13" s="895"/>
    </row>
    <row r="14" spans="1:9" ht="20.100000000000001" customHeight="1" x14ac:dyDescent="0.2">
      <c r="A14" s="399"/>
      <c r="B14" s="46">
        <v>41105</v>
      </c>
      <c r="C14" s="339" t="s">
        <v>365</v>
      </c>
      <c r="D14" s="46" t="s">
        <v>289</v>
      </c>
      <c r="E14" s="935">
        <v>10</v>
      </c>
      <c r="F14" s="329">
        <v>325.82000000000005</v>
      </c>
      <c r="G14" s="861">
        <f>F14-(F14/100)*$F$5</f>
        <v>325.82000000000005</v>
      </c>
      <c r="H14" s="1052"/>
      <c r="I14" s="629">
        <f t="shared" si="0"/>
        <v>0</v>
      </c>
    </row>
    <row r="15" spans="1:9" ht="20.100000000000001" customHeight="1" x14ac:dyDescent="0.2">
      <c r="A15" s="399"/>
      <c r="B15" s="337">
        <v>41205</v>
      </c>
      <c r="C15" s="6" t="s">
        <v>364</v>
      </c>
      <c r="D15" s="337" t="s">
        <v>289</v>
      </c>
      <c r="E15" s="557">
        <v>10</v>
      </c>
      <c r="F15" s="409">
        <v>359.15000000000009</v>
      </c>
      <c r="G15" s="418">
        <f>F15-(F15/100)*$F$5</f>
        <v>359.15000000000009</v>
      </c>
      <c r="H15" s="1053"/>
      <c r="I15" s="628">
        <f t="shared" si="0"/>
        <v>0</v>
      </c>
    </row>
    <row r="16" spans="1:9" ht="20.100000000000001" customHeight="1" x14ac:dyDescent="0.2">
      <c r="A16" s="399"/>
      <c r="B16" s="43">
        <v>41215</v>
      </c>
      <c r="C16" s="340" t="s">
        <v>363</v>
      </c>
      <c r="D16" s="43" t="s">
        <v>289</v>
      </c>
      <c r="E16" s="562">
        <v>10</v>
      </c>
      <c r="F16" s="409">
        <v>413.16000000000008</v>
      </c>
      <c r="G16" s="418">
        <f>F16-(F16/100)*$F$5</f>
        <v>413.16000000000008</v>
      </c>
      <c r="H16" s="1054"/>
      <c r="I16" s="627">
        <f t="shared" si="0"/>
        <v>0</v>
      </c>
    </row>
    <row r="17" spans="1:9" ht="20.100000000000001" customHeight="1" x14ac:dyDescent="0.2">
      <c r="A17" s="399"/>
      <c r="B17" s="337">
        <v>41315</v>
      </c>
      <c r="C17" s="6" t="s">
        <v>362</v>
      </c>
      <c r="D17" s="337" t="s">
        <v>289</v>
      </c>
      <c r="E17" s="557">
        <v>10</v>
      </c>
      <c r="F17" s="409">
        <v>450.67</v>
      </c>
      <c r="G17" s="418">
        <f>F17-(F17/100)*$F$5</f>
        <v>450.67</v>
      </c>
      <c r="H17" s="1053"/>
      <c r="I17" s="628">
        <f>G17*H17</f>
        <v>0</v>
      </c>
    </row>
    <row r="18" spans="1:9" ht="20.100000000000001" customHeight="1" x14ac:dyDescent="0.2">
      <c r="A18" s="400"/>
      <c r="B18" s="147">
        <v>41415</v>
      </c>
      <c r="C18" s="121" t="s">
        <v>674</v>
      </c>
      <c r="D18" s="147" t="s">
        <v>289</v>
      </c>
      <c r="E18" s="563">
        <v>10</v>
      </c>
      <c r="F18" s="990">
        <v>763.51</v>
      </c>
      <c r="G18" s="734">
        <f>F18-(F18/100)*$F$5</f>
        <v>763.51</v>
      </c>
      <c r="H18" s="1055"/>
      <c r="I18" s="630">
        <f t="shared" si="0"/>
        <v>0</v>
      </c>
    </row>
    <row r="19" spans="1:9" ht="9" customHeight="1" x14ac:dyDescent="0.2">
      <c r="A19" s="415"/>
      <c r="B19" s="326"/>
      <c r="C19" s="325"/>
      <c r="D19" s="2"/>
      <c r="E19" s="330"/>
      <c r="F19" s="865"/>
      <c r="G19" s="329"/>
      <c r="H19" s="1171"/>
      <c r="I19" s="895"/>
    </row>
    <row r="20" spans="1:9" ht="20.100000000000001" customHeight="1" x14ac:dyDescent="0.2">
      <c r="A20" s="396"/>
      <c r="B20" s="342">
        <v>42105</v>
      </c>
      <c r="C20" s="346" t="s">
        <v>361</v>
      </c>
      <c r="D20" s="342" t="s">
        <v>289</v>
      </c>
      <c r="E20" s="564">
        <v>10</v>
      </c>
      <c r="F20" s="329">
        <v>251.79000000000002</v>
      </c>
      <c r="G20" s="733">
        <f t="shared" ref="G20:G26" si="1">F20-(F20/100)*$F$5</f>
        <v>251.79000000000002</v>
      </c>
      <c r="H20" s="1056"/>
      <c r="I20" s="634">
        <f t="shared" si="0"/>
        <v>0</v>
      </c>
    </row>
    <row r="21" spans="1:9" ht="20.100000000000001" customHeight="1" x14ac:dyDescent="0.2">
      <c r="A21" s="399"/>
      <c r="B21" s="337">
        <v>42115</v>
      </c>
      <c r="C21" s="6" t="s">
        <v>814</v>
      </c>
      <c r="D21" s="337" t="s">
        <v>289</v>
      </c>
      <c r="E21" s="565">
        <v>10</v>
      </c>
      <c r="F21" s="329">
        <f>VLOOKUP(B21,Лист1!A:B,2,)</f>
        <v>332.9</v>
      </c>
      <c r="G21" s="418">
        <f t="shared" si="1"/>
        <v>332.9</v>
      </c>
      <c r="H21" s="1053"/>
      <c r="I21" s="628">
        <f t="shared" si="0"/>
        <v>0</v>
      </c>
    </row>
    <row r="22" spans="1:9" ht="20.100000000000001" customHeight="1" x14ac:dyDescent="0.2">
      <c r="A22" s="399"/>
      <c r="B22" s="337">
        <v>42205</v>
      </c>
      <c r="C22" s="6" t="s">
        <v>360</v>
      </c>
      <c r="D22" s="337" t="s">
        <v>289</v>
      </c>
      <c r="E22" s="565">
        <v>10</v>
      </c>
      <c r="F22" s="409">
        <v>285.12</v>
      </c>
      <c r="G22" s="418">
        <f t="shared" si="1"/>
        <v>285.12</v>
      </c>
      <c r="H22" s="1053"/>
      <c r="I22" s="628">
        <f t="shared" si="0"/>
        <v>0</v>
      </c>
    </row>
    <row r="23" spans="1:9" ht="20.100000000000001" customHeight="1" x14ac:dyDescent="0.2">
      <c r="A23" s="399"/>
      <c r="B23" s="43">
        <v>42215</v>
      </c>
      <c r="C23" s="340" t="s">
        <v>359</v>
      </c>
      <c r="D23" s="43" t="s">
        <v>289</v>
      </c>
      <c r="E23" s="566">
        <v>10</v>
      </c>
      <c r="F23" s="409">
        <v>337.26000000000005</v>
      </c>
      <c r="G23" s="418">
        <f t="shared" si="1"/>
        <v>337.26000000000005</v>
      </c>
      <c r="H23" s="1054"/>
      <c r="I23" s="627">
        <f t="shared" si="0"/>
        <v>0</v>
      </c>
    </row>
    <row r="24" spans="1:9" ht="20.100000000000001" customHeight="1" x14ac:dyDescent="0.2">
      <c r="A24" s="399"/>
      <c r="B24" s="337">
        <v>42315</v>
      </c>
      <c r="C24" s="6" t="s">
        <v>358</v>
      </c>
      <c r="D24" s="337" t="s">
        <v>289</v>
      </c>
      <c r="E24" s="565">
        <v>10</v>
      </c>
      <c r="F24" s="409">
        <v>425.81000000000006</v>
      </c>
      <c r="G24" s="418">
        <f t="shared" si="1"/>
        <v>425.81000000000006</v>
      </c>
      <c r="H24" s="1053"/>
      <c r="I24" s="628">
        <f>G24*H24</f>
        <v>0</v>
      </c>
    </row>
    <row r="25" spans="1:9" ht="20.100000000000001" customHeight="1" x14ac:dyDescent="0.2">
      <c r="A25" s="399"/>
      <c r="B25" s="337">
        <v>42325</v>
      </c>
      <c r="C25" s="6" t="s">
        <v>815</v>
      </c>
      <c r="D25" s="337" t="s">
        <v>289</v>
      </c>
      <c r="E25" s="565">
        <v>10</v>
      </c>
      <c r="F25" s="329">
        <f>VLOOKUP(B25,Лист1!A:B,2,)</f>
        <v>701.6</v>
      </c>
      <c r="G25" s="418">
        <f t="shared" si="1"/>
        <v>701.6</v>
      </c>
      <c r="H25" s="1053"/>
      <c r="I25" s="628">
        <f>G25*H25</f>
        <v>0</v>
      </c>
    </row>
    <row r="26" spans="1:9" ht="20.100000000000001" customHeight="1" x14ac:dyDescent="0.2">
      <c r="A26" s="400"/>
      <c r="B26" s="147">
        <v>42425</v>
      </c>
      <c r="C26" s="121" t="s">
        <v>675</v>
      </c>
      <c r="D26" s="147" t="s">
        <v>289</v>
      </c>
      <c r="E26" s="567">
        <v>10</v>
      </c>
      <c r="F26" s="989">
        <v>1165.7800000000002</v>
      </c>
      <c r="G26" s="734">
        <f t="shared" si="1"/>
        <v>1165.7800000000002</v>
      </c>
      <c r="H26" s="1055"/>
      <c r="I26" s="630">
        <f t="shared" si="0"/>
        <v>0</v>
      </c>
    </row>
    <row r="27" spans="1:9" ht="8.4499999999999993" customHeight="1" x14ac:dyDescent="0.2">
      <c r="A27" s="415"/>
      <c r="B27" s="326"/>
      <c r="C27" s="325"/>
      <c r="D27" s="2"/>
      <c r="E27" s="330"/>
      <c r="F27" s="865"/>
      <c r="G27" s="329"/>
      <c r="H27" s="1171"/>
      <c r="I27" s="895"/>
    </row>
    <row r="28" spans="1:9" ht="20.100000000000001" customHeight="1" x14ac:dyDescent="0.2">
      <c r="A28" s="396"/>
      <c r="B28" s="366">
        <v>43105</v>
      </c>
      <c r="C28" s="343" t="s">
        <v>357</v>
      </c>
      <c r="D28" s="366" t="s">
        <v>289</v>
      </c>
      <c r="E28" s="568">
        <v>10</v>
      </c>
      <c r="F28" s="329">
        <v>393.58000000000004</v>
      </c>
      <c r="G28" s="733">
        <f t="shared" ref="G28:G33" si="2">F28-(F28/100)*$F$5</f>
        <v>393.58000000000004</v>
      </c>
      <c r="H28" s="1057"/>
      <c r="I28" s="645">
        <f t="shared" si="0"/>
        <v>0</v>
      </c>
    </row>
    <row r="29" spans="1:9" ht="20.100000000000001" customHeight="1" x14ac:dyDescent="0.2">
      <c r="A29" s="399"/>
      <c r="B29" s="43">
        <v>43115</v>
      </c>
      <c r="C29" s="340" t="s">
        <v>356</v>
      </c>
      <c r="D29" s="43" t="s">
        <v>289</v>
      </c>
      <c r="E29" s="562">
        <v>10</v>
      </c>
      <c r="F29" s="409">
        <v>398.97</v>
      </c>
      <c r="G29" s="418">
        <f t="shared" si="2"/>
        <v>398.97</v>
      </c>
      <c r="H29" s="1054"/>
      <c r="I29" s="627">
        <f t="shared" si="0"/>
        <v>0</v>
      </c>
    </row>
    <row r="30" spans="1:9" ht="20.100000000000001" customHeight="1" x14ac:dyDescent="0.2">
      <c r="A30" s="399"/>
      <c r="B30" s="337">
        <v>43205</v>
      </c>
      <c r="C30" s="6" t="s">
        <v>355</v>
      </c>
      <c r="D30" s="337" t="s">
        <v>289</v>
      </c>
      <c r="E30" s="557">
        <v>10</v>
      </c>
      <c r="F30" s="409">
        <v>423.72</v>
      </c>
      <c r="G30" s="418">
        <f t="shared" si="2"/>
        <v>423.72</v>
      </c>
      <c r="H30" s="1053"/>
      <c r="I30" s="628">
        <f t="shared" si="0"/>
        <v>0</v>
      </c>
    </row>
    <row r="31" spans="1:9" ht="20.100000000000001" customHeight="1" x14ac:dyDescent="0.2">
      <c r="A31" s="399"/>
      <c r="B31" s="43">
        <v>43215</v>
      </c>
      <c r="C31" s="340" t="s">
        <v>354</v>
      </c>
      <c r="D31" s="43" t="s">
        <v>289</v>
      </c>
      <c r="E31" s="562">
        <v>10</v>
      </c>
      <c r="F31" s="409">
        <v>460.90000000000003</v>
      </c>
      <c r="G31" s="418">
        <f t="shared" si="2"/>
        <v>460.90000000000003</v>
      </c>
      <c r="H31" s="1054"/>
      <c r="I31" s="627">
        <f t="shared" si="0"/>
        <v>0</v>
      </c>
    </row>
    <row r="32" spans="1:9" ht="20.100000000000001" customHeight="1" x14ac:dyDescent="0.2">
      <c r="A32" s="399"/>
      <c r="B32" s="43">
        <v>43315</v>
      </c>
      <c r="C32" s="340" t="s">
        <v>353</v>
      </c>
      <c r="D32" s="43" t="s">
        <v>289</v>
      </c>
      <c r="E32" s="562">
        <v>10</v>
      </c>
      <c r="F32" s="409">
        <v>584.65000000000009</v>
      </c>
      <c r="G32" s="418">
        <f t="shared" si="2"/>
        <v>584.65000000000009</v>
      </c>
      <c r="H32" s="1054"/>
      <c r="I32" s="627">
        <f t="shared" ref="I32" si="3">G32*H32</f>
        <v>0</v>
      </c>
    </row>
    <row r="33" spans="1:9" ht="20.100000000000001" customHeight="1" x14ac:dyDescent="0.2">
      <c r="A33" s="400"/>
      <c r="B33" s="147">
        <v>43425</v>
      </c>
      <c r="C33" s="121" t="s">
        <v>453</v>
      </c>
      <c r="D33" s="147" t="s">
        <v>289</v>
      </c>
      <c r="E33" s="563">
        <v>10</v>
      </c>
      <c r="F33" s="329">
        <f>VLOOKUP(B33,Лист1!A:B,2,)</f>
        <v>1162</v>
      </c>
      <c r="G33" s="734">
        <f t="shared" si="2"/>
        <v>1162</v>
      </c>
      <c r="H33" s="1055"/>
      <c r="I33" s="630">
        <f t="shared" si="0"/>
        <v>0</v>
      </c>
    </row>
    <row r="34" spans="1:9" ht="7.9" customHeight="1" x14ac:dyDescent="0.2">
      <c r="A34" s="752"/>
      <c r="B34" s="326"/>
      <c r="C34" s="325"/>
      <c r="D34" s="2"/>
      <c r="E34" s="330"/>
      <c r="F34" s="865"/>
      <c r="G34" s="329"/>
      <c r="H34" s="1171"/>
      <c r="I34" s="895"/>
    </row>
    <row r="35" spans="1:9" ht="20.100000000000001" customHeight="1" x14ac:dyDescent="0.2">
      <c r="A35" s="396"/>
      <c r="B35" s="366">
        <v>44115</v>
      </c>
      <c r="C35" s="343" t="s">
        <v>352</v>
      </c>
      <c r="D35" s="366" t="s">
        <v>289</v>
      </c>
      <c r="E35" s="568">
        <v>10</v>
      </c>
      <c r="F35" s="329">
        <v>174.24000000000004</v>
      </c>
      <c r="G35" s="733">
        <f>F35-(F35/100)*$F$5</f>
        <v>174.24000000000004</v>
      </c>
      <c r="H35" s="1057"/>
      <c r="I35" s="645">
        <f t="shared" si="0"/>
        <v>0</v>
      </c>
    </row>
    <row r="36" spans="1:9" ht="20.100000000000001" customHeight="1" x14ac:dyDescent="0.2">
      <c r="A36" s="399"/>
      <c r="B36" s="43">
        <v>44225</v>
      </c>
      <c r="C36" s="340" t="s">
        <v>351</v>
      </c>
      <c r="D36" s="43" t="s">
        <v>289</v>
      </c>
      <c r="E36" s="562">
        <v>10</v>
      </c>
      <c r="F36" s="409">
        <v>314.93000000000006</v>
      </c>
      <c r="G36" s="418">
        <f>F36-(F36/100)*$F$5</f>
        <v>314.93000000000006</v>
      </c>
      <c r="H36" s="1054"/>
      <c r="I36" s="627">
        <f t="shared" si="0"/>
        <v>0</v>
      </c>
    </row>
    <row r="37" spans="1:9" ht="20.100000000000001" customHeight="1" x14ac:dyDescent="0.2">
      <c r="A37" s="399"/>
      <c r="B37" s="337" t="s">
        <v>350</v>
      </c>
      <c r="C37" s="6" t="s">
        <v>349</v>
      </c>
      <c r="D37" s="337" t="s">
        <v>289</v>
      </c>
      <c r="E37" s="557">
        <v>10</v>
      </c>
      <c r="F37" s="409">
        <v>442.86</v>
      </c>
      <c r="G37" s="418">
        <f>F37-(F37/100)*$F$5</f>
        <v>442.86</v>
      </c>
      <c r="H37" s="1053"/>
      <c r="I37" s="628">
        <f t="shared" si="0"/>
        <v>0</v>
      </c>
    </row>
    <row r="38" spans="1:9" ht="20.100000000000001" customHeight="1" x14ac:dyDescent="0.2">
      <c r="A38" s="399"/>
      <c r="B38" s="43" t="s">
        <v>348</v>
      </c>
      <c r="C38" s="340" t="s">
        <v>347</v>
      </c>
      <c r="D38" s="43" t="s">
        <v>289</v>
      </c>
      <c r="E38" s="562">
        <v>10</v>
      </c>
      <c r="F38" s="409">
        <v>245.52000000000004</v>
      </c>
      <c r="G38" s="418">
        <f>F38-(F38/100)*$F$5</f>
        <v>245.52000000000004</v>
      </c>
      <c r="H38" s="1054"/>
      <c r="I38" s="627">
        <f t="shared" si="0"/>
        <v>0</v>
      </c>
    </row>
    <row r="39" spans="1:9" ht="20.100000000000001" customHeight="1" x14ac:dyDescent="0.2">
      <c r="A39" s="400"/>
      <c r="B39" s="147" t="s">
        <v>346</v>
      </c>
      <c r="C39" s="121" t="s">
        <v>345</v>
      </c>
      <c r="D39" s="147" t="s">
        <v>289</v>
      </c>
      <c r="E39" s="563">
        <v>10</v>
      </c>
      <c r="F39" s="990">
        <v>386.43000000000006</v>
      </c>
      <c r="G39" s="734">
        <f>F39-(F39/100)*$F$5</f>
        <v>386.43000000000006</v>
      </c>
      <c r="H39" s="1055"/>
      <c r="I39" s="630">
        <f t="shared" si="0"/>
        <v>0</v>
      </c>
    </row>
    <row r="40" spans="1:9" ht="6.75" customHeight="1" x14ac:dyDescent="0.2">
      <c r="A40" s="399"/>
      <c r="B40" s="3"/>
      <c r="C40" s="6"/>
      <c r="D40" s="3"/>
      <c r="E40" s="557"/>
      <c r="F40" s="865"/>
      <c r="G40" s="419"/>
      <c r="H40" s="1051"/>
      <c r="I40" s="628"/>
    </row>
    <row r="41" spans="1:9" ht="20.100000000000001" customHeight="1" x14ac:dyDescent="0.2">
      <c r="A41" s="1311"/>
      <c r="B41" s="342">
        <v>44113</v>
      </c>
      <c r="C41" s="49" t="s">
        <v>541</v>
      </c>
      <c r="D41" s="342" t="s">
        <v>289</v>
      </c>
      <c r="E41" s="749">
        <v>80</v>
      </c>
      <c r="F41" s="329">
        <v>150.92000000000002</v>
      </c>
      <c r="G41" s="733">
        <f>F41-(F41/100)*$F$5</f>
        <v>150.92000000000002</v>
      </c>
      <c r="H41" s="1056"/>
      <c r="I41" s="645">
        <f t="shared" si="0"/>
        <v>0</v>
      </c>
    </row>
    <row r="42" spans="1:9" ht="20.100000000000001" customHeight="1" x14ac:dyDescent="0.2">
      <c r="A42" s="1312"/>
      <c r="B42" s="43">
        <v>44223</v>
      </c>
      <c r="C42" s="38" t="s">
        <v>542</v>
      </c>
      <c r="D42" s="43" t="s">
        <v>289</v>
      </c>
      <c r="E42" s="560">
        <v>30</v>
      </c>
      <c r="F42" s="409">
        <v>274.45</v>
      </c>
      <c r="G42" s="418">
        <f t="shared" ref="G42:G47" si="4">F42-(F42/100)*$F$5</f>
        <v>274.45</v>
      </c>
      <c r="H42" s="1054"/>
      <c r="I42" s="627">
        <f t="shared" si="0"/>
        <v>0</v>
      </c>
    </row>
    <row r="43" spans="1:9" ht="20.100000000000001" customHeight="1" x14ac:dyDescent="0.2">
      <c r="A43" s="1312"/>
      <c r="B43" s="43">
        <v>44333</v>
      </c>
      <c r="C43" s="38" t="s">
        <v>544</v>
      </c>
      <c r="D43" s="43" t="s">
        <v>289</v>
      </c>
      <c r="E43" s="560">
        <v>30</v>
      </c>
      <c r="F43" s="409">
        <v>394.35</v>
      </c>
      <c r="G43" s="418">
        <f t="shared" si="4"/>
        <v>394.35</v>
      </c>
      <c r="H43" s="1054"/>
      <c r="I43" s="627">
        <f t="shared" si="0"/>
        <v>0</v>
      </c>
    </row>
    <row r="44" spans="1:9" ht="20.100000000000001" customHeight="1" x14ac:dyDescent="0.2">
      <c r="A44" s="1312"/>
      <c r="B44" s="43">
        <v>44443</v>
      </c>
      <c r="C44" s="38" t="s">
        <v>543</v>
      </c>
      <c r="D44" s="43" t="s">
        <v>289</v>
      </c>
      <c r="E44" s="560">
        <v>15</v>
      </c>
      <c r="F44" s="409">
        <v>782.98</v>
      </c>
      <c r="G44" s="418">
        <f t="shared" si="4"/>
        <v>782.98</v>
      </c>
      <c r="H44" s="1054"/>
      <c r="I44" s="627">
        <f t="shared" si="0"/>
        <v>0</v>
      </c>
    </row>
    <row r="45" spans="1:9" ht="20.100000000000001" customHeight="1" x14ac:dyDescent="0.2">
      <c r="A45" s="1312"/>
      <c r="B45" s="43">
        <v>44213</v>
      </c>
      <c r="C45" s="38" t="s">
        <v>545</v>
      </c>
      <c r="D45" s="43" t="s">
        <v>289</v>
      </c>
      <c r="E45" s="560">
        <v>50</v>
      </c>
      <c r="F45" s="409">
        <v>217.8</v>
      </c>
      <c r="G45" s="418">
        <f t="shared" si="4"/>
        <v>217.8</v>
      </c>
      <c r="H45" s="1054"/>
      <c r="I45" s="627">
        <f t="shared" si="0"/>
        <v>0</v>
      </c>
    </row>
    <row r="46" spans="1:9" ht="20.100000000000001" customHeight="1" x14ac:dyDescent="0.2">
      <c r="A46" s="1312"/>
      <c r="B46" s="43">
        <v>44313</v>
      </c>
      <c r="C46" s="38" t="s">
        <v>546</v>
      </c>
      <c r="D46" s="43" t="s">
        <v>289</v>
      </c>
      <c r="E46" s="560">
        <v>30</v>
      </c>
      <c r="F46" s="409">
        <v>324.50000000000006</v>
      </c>
      <c r="G46" s="418">
        <f t="shared" si="4"/>
        <v>324.50000000000006</v>
      </c>
      <c r="H46" s="1054"/>
      <c r="I46" s="627">
        <f t="shared" si="0"/>
        <v>0</v>
      </c>
    </row>
    <row r="47" spans="1:9" ht="20.100000000000001" customHeight="1" x14ac:dyDescent="0.2">
      <c r="A47" s="1312"/>
      <c r="B47" s="43">
        <v>44233</v>
      </c>
      <c r="C47" s="38" t="s">
        <v>547</v>
      </c>
      <c r="D47" s="43" t="s">
        <v>289</v>
      </c>
      <c r="E47" s="560">
        <v>30</v>
      </c>
      <c r="F47" s="409">
        <v>362.67</v>
      </c>
      <c r="G47" s="418">
        <f t="shared" si="4"/>
        <v>362.67</v>
      </c>
      <c r="H47" s="1054"/>
      <c r="I47" s="627">
        <f t="shared" si="0"/>
        <v>0</v>
      </c>
    </row>
    <row r="48" spans="1:9" ht="20.100000000000001" customHeight="1" x14ac:dyDescent="0.2">
      <c r="A48" s="1312"/>
      <c r="B48" s="43">
        <v>44323</v>
      </c>
      <c r="C48" s="38" t="s">
        <v>548</v>
      </c>
      <c r="D48" s="43" t="s">
        <v>289</v>
      </c>
      <c r="E48" s="560">
        <v>20</v>
      </c>
      <c r="F48" s="409">
        <v>668.1400000000001</v>
      </c>
      <c r="G48" s="418">
        <f>F48-(F48/100)*$F$5</f>
        <v>668.1400000000001</v>
      </c>
      <c r="H48" s="1054"/>
      <c r="I48" s="627">
        <f t="shared" si="0"/>
        <v>0</v>
      </c>
    </row>
    <row r="49" spans="1:9" ht="20.100000000000001" customHeight="1" x14ac:dyDescent="0.2">
      <c r="A49" s="1313"/>
      <c r="B49" s="44">
        <v>44343</v>
      </c>
      <c r="C49" s="45" t="s">
        <v>549</v>
      </c>
      <c r="D49" s="44" t="s">
        <v>289</v>
      </c>
      <c r="E49" s="559">
        <v>20</v>
      </c>
      <c r="F49" s="989">
        <v>748.11000000000013</v>
      </c>
      <c r="G49" s="418">
        <f>F49-(F49/100)*$F$5</f>
        <v>748.11000000000013</v>
      </c>
      <c r="H49" s="1058"/>
      <c r="I49" s="628">
        <f t="shared" si="0"/>
        <v>0</v>
      </c>
    </row>
    <row r="50" spans="1:9" ht="7.15" customHeight="1" x14ac:dyDescent="0.2">
      <c r="A50" s="415"/>
      <c r="B50" s="389"/>
      <c r="C50" s="862"/>
      <c r="D50" s="863"/>
      <c r="E50" s="864"/>
      <c r="F50" s="865"/>
      <c r="G50" s="865"/>
      <c r="H50" s="1170"/>
      <c r="I50" s="895"/>
    </row>
    <row r="51" spans="1:9" ht="20.100000000000001" customHeight="1" x14ac:dyDescent="0.2">
      <c r="A51" s="399"/>
      <c r="B51" s="337">
        <v>45105</v>
      </c>
      <c r="C51" s="6" t="s">
        <v>344</v>
      </c>
      <c r="D51" s="337" t="s">
        <v>289</v>
      </c>
      <c r="E51" s="557">
        <v>10</v>
      </c>
      <c r="F51" s="329">
        <v>258.83000000000004</v>
      </c>
      <c r="G51" s="861">
        <f>F51-(F51/100)*$F$5</f>
        <v>258.83000000000004</v>
      </c>
      <c r="H51" s="1053"/>
      <c r="I51" s="628">
        <f t="shared" si="0"/>
        <v>0</v>
      </c>
    </row>
    <row r="52" spans="1:9" ht="20.100000000000001" customHeight="1" x14ac:dyDescent="0.2">
      <c r="A52" s="399"/>
      <c r="B52" s="43">
        <v>45205</v>
      </c>
      <c r="C52" s="340" t="s">
        <v>343</v>
      </c>
      <c r="D52" s="43" t="s">
        <v>289</v>
      </c>
      <c r="E52" s="562">
        <v>10</v>
      </c>
      <c r="F52" s="409">
        <v>464.15999999999997</v>
      </c>
      <c r="G52" s="418">
        <f>F52-(F52/100)*$F$5</f>
        <v>464.15999999999997</v>
      </c>
      <c r="H52" s="1054"/>
      <c r="I52" s="627">
        <f t="shared" si="0"/>
        <v>0</v>
      </c>
    </row>
    <row r="53" spans="1:9" ht="20.100000000000001" customHeight="1" x14ac:dyDescent="0.2">
      <c r="A53" s="399"/>
      <c r="B53" s="43" t="s">
        <v>342</v>
      </c>
      <c r="C53" s="38" t="s">
        <v>341</v>
      </c>
      <c r="D53" s="43" t="s">
        <v>289</v>
      </c>
      <c r="E53" s="43">
        <v>10</v>
      </c>
      <c r="F53" s="43">
        <v>660.95999999999992</v>
      </c>
      <c r="G53" s="418">
        <f>F53-(F53/100)*$F$5</f>
        <v>660.95999999999992</v>
      </c>
      <c r="H53" s="43"/>
      <c r="I53" s="627">
        <f t="shared" ref="I53" si="5">G53*H53</f>
        <v>0</v>
      </c>
    </row>
    <row r="54" spans="1:9" ht="20.100000000000001" customHeight="1" x14ac:dyDescent="0.2">
      <c r="A54" s="395"/>
      <c r="B54" s="147">
        <v>45405</v>
      </c>
      <c r="C54" s="121" t="s">
        <v>434</v>
      </c>
      <c r="D54" s="147" t="s">
        <v>289</v>
      </c>
      <c r="E54" s="563">
        <v>10</v>
      </c>
      <c r="F54" s="409">
        <f>VLOOKUP(B54,Лист1!A:B,2,)</f>
        <v>1539</v>
      </c>
      <c r="G54" s="734">
        <f>F54-(F54/100)*$F$5</f>
        <v>1539</v>
      </c>
      <c r="H54" s="1055"/>
      <c r="I54" s="630">
        <f t="shared" si="0"/>
        <v>0</v>
      </c>
    </row>
    <row r="55" spans="1:9" ht="6.75" customHeight="1" x14ac:dyDescent="0.2">
      <c r="A55" s="399"/>
      <c r="B55" s="3"/>
      <c r="C55" s="6"/>
      <c r="D55" s="3"/>
      <c r="E55" s="557"/>
      <c r="F55" s="865"/>
      <c r="G55" s="419"/>
      <c r="H55" s="1051"/>
      <c r="I55" s="628"/>
    </row>
    <row r="56" spans="1:9" ht="20.100000000000001" customHeight="1" x14ac:dyDescent="0.2">
      <c r="A56" s="1311"/>
      <c r="B56" s="342">
        <v>45103</v>
      </c>
      <c r="C56" s="49" t="s">
        <v>537</v>
      </c>
      <c r="D56" s="342" t="s">
        <v>289</v>
      </c>
      <c r="E56" s="749">
        <v>60</v>
      </c>
      <c r="F56" s="329">
        <v>245.19000000000005</v>
      </c>
      <c r="G56" s="733">
        <f>F56-(F56/100)*$F$5</f>
        <v>245.19000000000005</v>
      </c>
      <c r="H56" s="1056"/>
      <c r="I56" s="634">
        <f t="shared" si="0"/>
        <v>0</v>
      </c>
    </row>
    <row r="57" spans="1:9" ht="20.100000000000001" customHeight="1" x14ac:dyDescent="0.2">
      <c r="A57" s="1312"/>
      <c r="B57" s="43">
        <v>45203</v>
      </c>
      <c r="C57" s="38" t="s">
        <v>538</v>
      </c>
      <c r="D57" s="43" t="s">
        <v>289</v>
      </c>
      <c r="E57" s="560">
        <v>30</v>
      </c>
      <c r="F57" s="409">
        <v>350.68000000000006</v>
      </c>
      <c r="G57" s="418">
        <f>F57-(F57/100)*$F$5</f>
        <v>350.68000000000006</v>
      </c>
      <c r="H57" s="1054"/>
      <c r="I57" s="628">
        <f t="shared" si="0"/>
        <v>0</v>
      </c>
    </row>
    <row r="58" spans="1:9" ht="20.100000000000001" customHeight="1" x14ac:dyDescent="0.2">
      <c r="A58" s="1312"/>
      <c r="B58" s="43">
        <v>45303</v>
      </c>
      <c r="C58" s="38" t="s">
        <v>539</v>
      </c>
      <c r="D58" s="43" t="s">
        <v>289</v>
      </c>
      <c r="E58" s="560">
        <v>20</v>
      </c>
      <c r="F58" s="409">
        <v>548.9</v>
      </c>
      <c r="G58" s="418">
        <f>F58-(F58/100)*$F$5</f>
        <v>548.9</v>
      </c>
      <c r="H58" s="1054"/>
      <c r="I58" s="628">
        <f t="shared" si="0"/>
        <v>0</v>
      </c>
    </row>
    <row r="59" spans="1:9" ht="20.100000000000001" customHeight="1" x14ac:dyDescent="0.2">
      <c r="A59" s="1313"/>
      <c r="B59" s="44">
        <v>45403</v>
      </c>
      <c r="C59" s="45" t="s">
        <v>540</v>
      </c>
      <c r="D59" s="44" t="s">
        <v>289</v>
      </c>
      <c r="E59" s="559">
        <v>10</v>
      </c>
      <c r="F59" s="989">
        <v>1101.7600000000002</v>
      </c>
      <c r="G59" s="418">
        <f>F59-(F59/100)*$F$5</f>
        <v>1101.7600000000002</v>
      </c>
      <c r="H59" s="1058"/>
      <c r="I59" s="643">
        <f t="shared" si="0"/>
        <v>0</v>
      </c>
    </row>
    <row r="60" spans="1:9" ht="9" customHeight="1" x14ac:dyDescent="0.2">
      <c r="A60" s="415"/>
      <c r="B60" s="582"/>
      <c r="C60" s="582"/>
      <c r="D60" s="863"/>
      <c r="E60" s="864"/>
      <c r="F60" s="865"/>
      <c r="G60" s="865"/>
      <c r="H60" s="1170"/>
      <c r="I60" s="895"/>
    </row>
    <row r="61" spans="1:9" ht="20.100000000000001" customHeight="1" x14ac:dyDescent="0.2">
      <c r="A61" s="399"/>
      <c r="B61" s="342">
        <v>46105</v>
      </c>
      <c r="C61" s="346" t="s">
        <v>340</v>
      </c>
      <c r="D61" s="342" t="s">
        <v>289</v>
      </c>
      <c r="E61" s="561">
        <v>10</v>
      </c>
      <c r="F61" s="329">
        <v>354.12</v>
      </c>
      <c r="G61" s="733">
        <f t="shared" ref="G61:G74" si="6">F61-(F61/100)*$F$5</f>
        <v>354.12</v>
      </c>
      <c r="H61" s="1059"/>
      <c r="I61" s="634">
        <f t="shared" si="0"/>
        <v>0</v>
      </c>
    </row>
    <row r="62" spans="1:9" ht="20.100000000000001" customHeight="1" x14ac:dyDescent="0.2">
      <c r="A62" s="399"/>
      <c r="B62" s="337">
        <v>46205</v>
      </c>
      <c r="C62" s="6" t="s">
        <v>339</v>
      </c>
      <c r="D62" s="337" t="s">
        <v>289</v>
      </c>
      <c r="E62" s="557">
        <v>10</v>
      </c>
      <c r="F62" s="409">
        <v>611.76</v>
      </c>
      <c r="G62" s="418">
        <f t="shared" si="6"/>
        <v>611.76</v>
      </c>
      <c r="H62" s="1060"/>
      <c r="I62" s="628">
        <f t="shared" si="0"/>
        <v>0</v>
      </c>
    </row>
    <row r="63" spans="1:9" ht="20.100000000000001" customHeight="1" x14ac:dyDescent="0.2">
      <c r="A63" s="399"/>
      <c r="B63" s="43" t="s">
        <v>338</v>
      </c>
      <c r="C63" s="340" t="s">
        <v>337</v>
      </c>
      <c r="D63" s="43" t="s">
        <v>289</v>
      </c>
      <c r="E63" s="562">
        <v>10</v>
      </c>
      <c r="F63" s="409">
        <v>899.88</v>
      </c>
      <c r="G63" s="418">
        <f t="shared" si="6"/>
        <v>899.88</v>
      </c>
      <c r="H63" s="1061"/>
      <c r="I63" s="627">
        <f t="shared" si="0"/>
        <v>0</v>
      </c>
    </row>
    <row r="64" spans="1:9" ht="20.100000000000001" customHeight="1" x14ac:dyDescent="0.2">
      <c r="A64" s="399"/>
      <c r="B64" s="337">
        <v>46215</v>
      </c>
      <c r="C64" s="6" t="s">
        <v>336</v>
      </c>
      <c r="D64" s="337" t="s">
        <v>289</v>
      </c>
      <c r="E64" s="557">
        <v>10</v>
      </c>
      <c r="F64" s="409">
        <v>486.96</v>
      </c>
      <c r="G64" s="418">
        <f t="shared" si="6"/>
        <v>486.96</v>
      </c>
      <c r="H64" s="1060"/>
      <c r="I64" s="628">
        <f t="shared" si="0"/>
        <v>0</v>
      </c>
    </row>
    <row r="65" spans="1:9" ht="20.100000000000001" customHeight="1" x14ac:dyDescent="0.2">
      <c r="A65" s="399"/>
      <c r="B65" s="43">
        <v>46225</v>
      </c>
      <c r="C65" s="340" t="s">
        <v>335</v>
      </c>
      <c r="D65" s="43" t="s">
        <v>289</v>
      </c>
      <c r="E65" s="562">
        <v>10</v>
      </c>
      <c r="F65" s="409">
        <v>520.67999999999995</v>
      </c>
      <c r="G65" s="418">
        <f t="shared" si="6"/>
        <v>520.67999999999995</v>
      </c>
      <c r="H65" s="1061"/>
      <c r="I65" s="627">
        <f t="shared" si="0"/>
        <v>0</v>
      </c>
    </row>
    <row r="66" spans="1:9" ht="20.100000000000001" customHeight="1" x14ac:dyDescent="0.2">
      <c r="A66" s="399"/>
      <c r="B66" s="337">
        <v>46235</v>
      </c>
      <c r="C66" s="6" t="s">
        <v>334</v>
      </c>
      <c r="D66" s="337" t="s">
        <v>289</v>
      </c>
      <c r="E66" s="557">
        <v>10</v>
      </c>
      <c r="F66" s="409">
        <v>554.52</v>
      </c>
      <c r="G66" s="418">
        <f t="shared" si="6"/>
        <v>554.52</v>
      </c>
      <c r="H66" s="1060"/>
      <c r="I66" s="628">
        <f t="shared" si="0"/>
        <v>0</v>
      </c>
    </row>
    <row r="67" spans="1:9" ht="20.100000000000001" customHeight="1" x14ac:dyDescent="0.2">
      <c r="A67" s="399"/>
      <c r="B67" s="43" t="s">
        <v>333</v>
      </c>
      <c r="C67" s="340" t="s">
        <v>332</v>
      </c>
      <c r="D67" s="43" t="s">
        <v>289</v>
      </c>
      <c r="E67" s="562">
        <v>10</v>
      </c>
      <c r="F67" s="409">
        <v>744</v>
      </c>
      <c r="G67" s="418">
        <f t="shared" si="6"/>
        <v>744</v>
      </c>
      <c r="H67" s="1061"/>
      <c r="I67" s="627">
        <f t="shared" si="0"/>
        <v>0</v>
      </c>
    </row>
    <row r="68" spans="1:9" ht="20.100000000000001" customHeight="1" x14ac:dyDescent="0.2">
      <c r="A68" s="399"/>
      <c r="B68" s="337" t="s">
        <v>331</v>
      </c>
      <c r="C68" s="6" t="s">
        <v>330</v>
      </c>
      <c r="D68" s="337" t="s">
        <v>289</v>
      </c>
      <c r="E68" s="557">
        <v>10</v>
      </c>
      <c r="F68" s="409">
        <v>707.88</v>
      </c>
      <c r="G68" s="418">
        <f t="shared" si="6"/>
        <v>707.88</v>
      </c>
      <c r="H68" s="1060"/>
      <c r="I68" s="628">
        <f t="shared" si="0"/>
        <v>0</v>
      </c>
    </row>
    <row r="69" spans="1:9" ht="20.100000000000001" customHeight="1" x14ac:dyDescent="0.2">
      <c r="A69" s="399"/>
      <c r="B69" s="43" t="s">
        <v>329</v>
      </c>
      <c r="C69" s="340" t="s">
        <v>328</v>
      </c>
      <c r="D69" s="43" t="s">
        <v>289</v>
      </c>
      <c r="E69" s="562">
        <v>10</v>
      </c>
      <c r="F69" s="409">
        <v>729.4100000000002</v>
      </c>
      <c r="G69" s="418">
        <f t="shared" si="6"/>
        <v>729.4100000000002</v>
      </c>
      <c r="H69" s="1061"/>
      <c r="I69" s="627">
        <f t="shared" si="0"/>
        <v>0</v>
      </c>
    </row>
    <row r="70" spans="1:9" ht="20.100000000000001" customHeight="1" x14ac:dyDescent="0.2">
      <c r="A70" s="399"/>
      <c r="B70" s="337" t="s">
        <v>327</v>
      </c>
      <c r="C70" s="6" t="s">
        <v>326</v>
      </c>
      <c r="D70" s="337" t="s">
        <v>289</v>
      </c>
      <c r="E70" s="557">
        <v>10</v>
      </c>
      <c r="F70" s="2">
        <v>779.4</v>
      </c>
      <c r="G70" s="418">
        <f t="shared" si="6"/>
        <v>779.4</v>
      </c>
      <c r="H70" s="1060"/>
      <c r="I70" s="628">
        <f t="shared" si="0"/>
        <v>0</v>
      </c>
    </row>
    <row r="71" spans="1:9" ht="20.100000000000001" customHeight="1" x14ac:dyDescent="0.2">
      <c r="A71" s="399"/>
      <c r="B71" s="43" t="s">
        <v>325</v>
      </c>
      <c r="C71" s="340" t="s">
        <v>324</v>
      </c>
      <c r="D71" s="43" t="s">
        <v>289</v>
      </c>
      <c r="E71" s="562">
        <v>10</v>
      </c>
      <c r="F71" s="409">
        <v>807.12</v>
      </c>
      <c r="G71" s="418">
        <f t="shared" si="6"/>
        <v>807.12</v>
      </c>
      <c r="H71" s="1061"/>
      <c r="I71" s="627">
        <f t="shared" si="0"/>
        <v>0</v>
      </c>
    </row>
    <row r="72" spans="1:9" ht="20.100000000000001" customHeight="1" x14ac:dyDescent="0.2">
      <c r="A72" s="399"/>
      <c r="B72" s="337" t="s">
        <v>323</v>
      </c>
      <c r="C72" s="6" t="s">
        <v>322</v>
      </c>
      <c r="D72" s="337" t="s">
        <v>289</v>
      </c>
      <c r="E72" s="557">
        <v>10</v>
      </c>
      <c r="F72" s="409">
        <v>795</v>
      </c>
      <c r="G72" s="418">
        <f t="shared" si="6"/>
        <v>795</v>
      </c>
      <c r="H72" s="1060"/>
      <c r="I72" s="628">
        <f t="shared" si="0"/>
        <v>0</v>
      </c>
    </row>
    <row r="73" spans="1:9" ht="20.100000000000001" customHeight="1" x14ac:dyDescent="0.2">
      <c r="A73" s="399"/>
      <c r="B73" s="43">
        <v>46115</v>
      </c>
      <c r="C73" s="340" t="s">
        <v>321</v>
      </c>
      <c r="D73" s="43" t="s">
        <v>289</v>
      </c>
      <c r="E73" s="562">
        <v>10</v>
      </c>
      <c r="F73" s="409">
        <v>491.37</v>
      </c>
      <c r="G73" s="418">
        <f t="shared" si="6"/>
        <v>491.37</v>
      </c>
      <c r="H73" s="1061"/>
      <c r="I73" s="627">
        <f t="shared" si="0"/>
        <v>0</v>
      </c>
    </row>
    <row r="74" spans="1:9" ht="20.100000000000001" customHeight="1" x14ac:dyDescent="0.2">
      <c r="A74" s="400"/>
      <c r="B74" s="147">
        <v>46275</v>
      </c>
      <c r="C74" s="121" t="s">
        <v>320</v>
      </c>
      <c r="D74" s="147" t="s">
        <v>289</v>
      </c>
      <c r="E74" s="563">
        <v>10</v>
      </c>
      <c r="F74" s="990">
        <v>777.72</v>
      </c>
      <c r="G74" s="734">
        <f t="shared" si="6"/>
        <v>777.72</v>
      </c>
      <c r="H74" s="1062"/>
      <c r="I74" s="642">
        <f t="shared" si="0"/>
        <v>0</v>
      </c>
    </row>
    <row r="75" spans="1:9" ht="6.75" customHeight="1" x14ac:dyDescent="0.2">
      <c r="A75" s="399"/>
      <c r="B75" s="3"/>
      <c r="C75" s="6"/>
      <c r="D75" s="3"/>
      <c r="E75" s="557"/>
      <c r="F75" s="865"/>
      <c r="G75" s="419"/>
      <c r="H75" s="1051"/>
      <c r="I75" s="628"/>
    </row>
    <row r="76" spans="1:9" ht="20.100000000000001" customHeight="1" x14ac:dyDescent="0.2">
      <c r="A76" s="1311"/>
      <c r="B76" s="342">
        <v>46103</v>
      </c>
      <c r="C76" s="49" t="s">
        <v>550</v>
      </c>
      <c r="D76" s="342" t="s">
        <v>289</v>
      </c>
      <c r="E76" s="749">
        <v>40</v>
      </c>
      <c r="F76" s="329">
        <v>286.11000000000007</v>
      </c>
      <c r="G76" s="733">
        <f>F76-(F76/100)*$F$5</f>
        <v>286.11000000000007</v>
      </c>
      <c r="H76" s="1056"/>
      <c r="I76" s="634">
        <f t="shared" si="0"/>
        <v>0</v>
      </c>
    </row>
    <row r="77" spans="1:9" ht="20.100000000000001" customHeight="1" x14ac:dyDescent="0.2">
      <c r="A77" s="1312"/>
      <c r="B77" s="43">
        <v>46203</v>
      </c>
      <c r="C77" s="38" t="s">
        <v>551</v>
      </c>
      <c r="D77" s="43" t="s">
        <v>289</v>
      </c>
      <c r="E77" s="560">
        <v>20</v>
      </c>
      <c r="F77" s="409">
        <v>492.69</v>
      </c>
      <c r="G77" s="418">
        <f>F77-(F77/100)*$F$5</f>
        <v>492.69</v>
      </c>
      <c r="H77" s="1054"/>
      <c r="I77" s="627">
        <f t="shared" si="0"/>
        <v>0</v>
      </c>
    </row>
    <row r="78" spans="1:9" ht="20.100000000000001" customHeight="1" x14ac:dyDescent="0.2">
      <c r="A78" s="1312"/>
      <c r="B78" s="43">
        <v>46303</v>
      </c>
      <c r="C78" s="38" t="s">
        <v>552</v>
      </c>
      <c r="D78" s="43" t="s">
        <v>289</v>
      </c>
      <c r="E78" s="560">
        <v>10</v>
      </c>
      <c r="F78" s="409">
        <v>686.07000000000016</v>
      </c>
      <c r="G78" s="418">
        <f t="shared" ref="G78:G97" si="7">F78-(F78/100)*$F$5</f>
        <v>686.07000000000016</v>
      </c>
      <c r="H78" s="1054"/>
      <c r="I78" s="627">
        <f t="shared" si="0"/>
        <v>0</v>
      </c>
    </row>
    <row r="79" spans="1:9" ht="20.100000000000001" customHeight="1" x14ac:dyDescent="0.2">
      <c r="A79" s="1312"/>
      <c r="B79" s="43">
        <v>46403</v>
      </c>
      <c r="C79" s="38" t="s">
        <v>553</v>
      </c>
      <c r="D79" s="43" t="s">
        <v>289</v>
      </c>
      <c r="E79" s="560">
        <v>5</v>
      </c>
      <c r="F79" s="409">
        <v>1599.95</v>
      </c>
      <c r="G79" s="418">
        <f t="shared" si="7"/>
        <v>1599.95</v>
      </c>
      <c r="H79" s="1054"/>
      <c r="I79" s="627">
        <f t="shared" si="0"/>
        <v>0</v>
      </c>
    </row>
    <row r="80" spans="1:9" ht="20.100000000000001" customHeight="1" x14ac:dyDescent="0.2">
      <c r="A80" s="1312"/>
      <c r="B80" s="43">
        <v>46113</v>
      </c>
      <c r="C80" s="38" t="s">
        <v>554</v>
      </c>
      <c r="D80" s="43" t="s">
        <v>289</v>
      </c>
      <c r="E80" s="560">
        <v>30</v>
      </c>
      <c r="F80" s="409">
        <v>471.35</v>
      </c>
      <c r="G80" s="418">
        <f t="shared" si="7"/>
        <v>471.35</v>
      </c>
      <c r="H80" s="1054"/>
      <c r="I80" s="627">
        <f t="shared" si="0"/>
        <v>0</v>
      </c>
    </row>
    <row r="81" spans="1:9" ht="20.100000000000001" customHeight="1" x14ac:dyDescent="0.2">
      <c r="A81" s="1312"/>
      <c r="B81" s="43">
        <v>46213</v>
      </c>
      <c r="C81" s="38" t="s">
        <v>555</v>
      </c>
      <c r="D81" s="43" t="s">
        <v>289</v>
      </c>
      <c r="E81" s="560">
        <v>30</v>
      </c>
      <c r="F81" s="409">
        <v>409.42</v>
      </c>
      <c r="G81" s="418">
        <f t="shared" si="7"/>
        <v>409.42</v>
      </c>
      <c r="H81" s="1054"/>
      <c r="I81" s="627">
        <f t="shared" si="0"/>
        <v>0</v>
      </c>
    </row>
    <row r="82" spans="1:9" ht="20.100000000000001" customHeight="1" x14ac:dyDescent="0.2">
      <c r="A82" s="1312"/>
      <c r="B82" s="43">
        <v>46223</v>
      </c>
      <c r="C82" s="38" t="s">
        <v>556</v>
      </c>
      <c r="D82" s="43" t="s">
        <v>289</v>
      </c>
      <c r="E82" s="560">
        <v>30</v>
      </c>
      <c r="F82" s="409">
        <v>448.69</v>
      </c>
      <c r="G82" s="418">
        <f t="shared" si="7"/>
        <v>448.69</v>
      </c>
      <c r="H82" s="1054"/>
      <c r="I82" s="627">
        <f t="shared" si="0"/>
        <v>0</v>
      </c>
    </row>
    <row r="83" spans="1:9" ht="20.100000000000001" customHeight="1" x14ac:dyDescent="0.2">
      <c r="A83" s="1312"/>
      <c r="B83" s="43">
        <v>46233</v>
      </c>
      <c r="C83" s="38" t="s">
        <v>557</v>
      </c>
      <c r="D83" s="43" t="s">
        <v>289</v>
      </c>
      <c r="E83" s="560">
        <v>30</v>
      </c>
      <c r="F83" s="409">
        <v>412.50000000000006</v>
      </c>
      <c r="G83" s="418">
        <f t="shared" si="7"/>
        <v>412.50000000000006</v>
      </c>
      <c r="H83" s="1054"/>
      <c r="I83" s="627">
        <f t="shared" si="0"/>
        <v>0</v>
      </c>
    </row>
    <row r="84" spans="1:9" ht="20.100000000000001" customHeight="1" x14ac:dyDescent="0.2">
      <c r="A84" s="1312"/>
      <c r="B84" s="43">
        <v>46253</v>
      </c>
      <c r="C84" s="38" t="s">
        <v>558</v>
      </c>
      <c r="D84" s="43" t="s">
        <v>289</v>
      </c>
      <c r="E84" s="560">
        <v>20</v>
      </c>
      <c r="F84" s="409">
        <v>640.31000000000006</v>
      </c>
      <c r="G84" s="418">
        <f t="shared" si="7"/>
        <v>640.31000000000006</v>
      </c>
      <c r="H84" s="1054"/>
      <c r="I84" s="627">
        <f t="shared" si="0"/>
        <v>0</v>
      </c>
    </row>
    <row r="85" spans="1:9" ht="20.100000000000001" customHeight="1" x14ac:dyDescent="0.2">
      <c r="A85" s="1312"/>
      <c r="B85" s="43">
        <v>46313</v>
      </c>
      <c r="C85" s="38" t="s">
        <v>559</v>
      </c>
      <c r="D85" s="43" t="s">
        <v>289</v>
      </c>
      <c r="E85" s="560">
        <v>20</v>
      </c>
      <c r="F85" s="409">
        <v>666.49</v>
      </c>
      <c r="G85" s="418">
        <f t="shared" si="7"/>
        <v>666.49</v>
      </c>
      <c r="H85" s="1054"/>
      <c r="I85" s="627">
        <f t="shared" si="0"/>
        <v>0</v>
      </c>
    </row>
    <row r="86" spans="1:9" ht="20.100000000000001" customHeight="1" x14ac:dyDescent="0.2">
      <c r="A86" s="1312"/>
      <c r="B86" s="43">
        <v>46323</v>
      </c>
      <c r="C86" s="38" t="s">
        <v>560</v>
      </c>
      <c r="D86" s="43" t="s">
        <v>289</v>
      </c>
      <c r="E86" s="560">
        <v>25</v>
      </c>
      <c r="F86" s="409">
        <v>582.0100000000001</v>
      </c>
      <c r="G86" s="418">
        <f t="shared" si="7"/>
        <v>582.0100000000001</v>
      </c>
      <c r="H86" s="1054"/>
      <c r="I86" s="627">
        <f t="shared" si="0"/>
        <v>0</v>
      </c>
    </row>
    <row r="87" spans="1:9" ht="20.100000000000001" customHeight="1" x14ac:dyDescent="0.2">
      <c r="A87" s="1312"/>
      <c r="B87" s="43">
        <v>46333</v>
      </c>
      <c r="C87" s="38" t="s">
        <v>561</v>
      </c>
      <c r="D87" s="43" t="s">
        <v>289</v>
      </c>
      <c r="E87" s="560">
        <v>15</v>
      </c>
      <c r="F87" s="409">
        <v>638.55000000000007</v>
      </c>
      <c r="G87" s="418">
        <f t="shared" si="7"/>
        <v>638.55000000000007</v>
      </c>
      <c r="H87" s="1054"/>
      <c r="I87" s="627">
        <f t="shared" si="0"/>
        <v>0</v>
      </c>
    </row>
    <row r="88" spans="1:9" ht="20.100000000000001" customHeight="1" x14ac:dyDescent="0.2">
      <c r="A88" s="1312"/>
      <c r="B88" s="43">
        <v>46273</v>
      </c>
      <c r="C88" s="38" t="s">
        <v>562</v>
      </c>
      <c r="D88" s="43" t="s">
        <v>289</v>
      </c>
      <c r="E88" s="560">
        <v>20</v>
      </c>
      <c r="F88" s="409">
        <v>669.68000000000006</v>
      </c>
      <c r="G88" s="418">
        <f t="shared" si="7"/>
        <v>669.68000000000006</v>
      </c>
      <c r="H88" s="1054"/>
      <c r="I88" s="627">
        <f t="shared" si="0"/>
        <v>0</v>
      </c>
    </row>
    <row r="89" spans="1:9" ht="20.100000000000001" customHeight="1" x14ac:dyDescent="0.2">
      <c r="A89" s="1312"/>
      <c r="B89" s="43">
        <v>46343</v>
      </c>
      <c r="C89" s="38" t="s">
        <v>563</v>
      </c>
      <c r="D89" s="43" t="s">
        <v>289</v>
      </c>
      <c r="E89" s="560">
        <v>15</v>
      </c>
      <c r="F89" s="409">
        <v>696.96000000000015</v>
      </c>
      <c r="G89" s="418">
        <f t="shared" si="7"/>
        <v>696.96000000000015</v>
      </c>
      <c r="H89" s="1054"/>
      <c r="I89" s="627">
        <f t="shared" si="0"/>
        <v>0</v>
      </c>
    </row>
    <row r="90" spans="1:9" ht="20.100000000000001" customHeight="1" x14ac:dyDescent="0.2">
      <c r="A90" s="1312"/>
      <c r="B90" s="43">
        <v>46353</v>
      </c>
      <c r="C90" s="38" t="s">
        <v>564</v>
      </c>
      <c r="D90" s="43" t="s">
        <v>289</v>
      </c>
      <c r="E90" s="560">
        <v>15</v>
      </c>
      <c r="F90" s="409">
        <v>659.34000000000015</v>
      </c>
      <c r="G90" s="418">
        <f t="shared" si="7"/>
        <v>659.34000000000015</v>
      </c>
      <c r="H90" s="1054"/>
      <c r="I90" s="627">
        <f t="shared" si="0"/>
        <v>0</v>
      </c>
    </row>
    <row r="91" spans="1:9" ht="20.100000000000001" customHeight="1" x14ac:dyDescent="0.2">
      <c r="A91" s="1312"/>
      <c r="B91" s="43">
        <v>46373</v>
      </c>
      <c r="C91" s="38" t="s">
        <v>565</v>
      </c>
      <c r="D91" s="43" t="s">
        <v>289</v>
      </c>
      <c r="E91" s="560">
        <v>10</v>
      </c>
      <c r="F91" s="409">
        <v>667.26</v>
      </c>
      <c r="G91" s="418">
        <f t="shared" si="7"/>
        <v>667.26</v>
      </c>
      <c r="H91" s="1054"/>
      <c r="I91" s="627">
        <f t="shared" si="0"/>
        <v>0</v>
      </c>
    </row>
    <row r="92" spans="1:9" ht="20.100000000000001" customHeight="1" x14ac:dyDescent="0.2">
      <c r="A92" s="1312"/>
      <c r="B92" s="43">
        <v>46383</v>
      </c>
      <c r="C92" s="38" t="s">
        <v>566</v>
      </c>
      <c r="D92" s="43" t="s">
        <v>289</v>
      </c>
      <c r="E92" s="560">
        <v>10</v>
      </c>
      <c r="F92" s="409">
        <v>1075.2500000000002</v>
      </c>
      <c r="G92" s="418">
        <f t="shared" si="7"/>
        <v>1075.2500000000002</v>
      </c>
      <c r="H92" s="1054"/>
      <c r="I92" s="627">
        <f t="shared" si="0"/>
        <v>0</v>
      </c>
    </row>
    <row r="93" spans="1:9" ht="20.100000000000001" customHeight="1" x14ac:dyDescent="0.2">
      <c r="A93" s="1312"/>
      <c r="B93" s="43">
        <v>46393</v>
      </c>
      <c r="C93" s="38" t="s">
        <v>567</v>
      </c>
      <c r="D93" s="43" t="s">
        <v>289</v>
      </c>
      <c r="E93" s="560">
        <v>10</v>
      </c>
      <c r="F93" s="409">
        <v>1211.6500000000001</v>
      </c>
      <c r="G93" s="418">
        <f t="shared" si="7"/>
        <v>1211.6500000000001</v>
      </c>
      <c r="H93" s="1054"/>
      <c r="I93" s="627">
        <f t="shared" si="0"/>
        <v>0</v>
      </c>
    </row>
    <row r="94" spans="1:9" ht="20.100000000000001" customHeight="1" x14ac:dyDescent="0.2">
      <c r="A94" s="1312"/>
      <c r="B94" s="43">
        <v>46433</v>
      </c>
      <c r="C94" s="38" t="s">
        <v>568</v>
      </c>
      <c r="D94" s="43" t="s">
        <v>289</v>
      </c>
      <c r="E94" s="560">
        <v>10</v>
      </c>
      <c r="F94" s="409">
        <v>1246.6299999999999</v>
      </c>
      <c r="G94" s="418">
        <f t="shared" si="7"/>
        <v>1246.6299999999999</v>
      </c>
      <c r="H94" s="1054"/>
      <c r="I94" s="627">
        <f t="shared" si="0"/>
        <v>0</v>
      </c>
    </row>
    <row r="95" spans="1:9" ht="20.100000000000001" customHeight="1" x14ac:dyDescent="0.2">
      <c r="A95" s="1312"/>
      <c r="B95" s="43">
        <v>46443</v>
      </c>
      <c r="C95" s="38" t="s">
        <v>569</v>
      </c>
      <c r="D95" s="43" t="s">
        <v>289</v>
      </c>
      <c r="E95" s="560">
        <v>10</v>
      </c>
      <c r="F95" s="409">
        <v>1384.68</v>
      </c>
      <c r="G95" s="418">
        <f t="shared" si="7"/>
        <v>1384.68</v>
      </c>
      <c r="H95" s="1054"/>
      <c r="I95" s="627">
        <f t="shared" si="0"/>
        <v>0</v>
      </c>
    </row>
    <row r="96" spans="1:9" ht="20.100000000000001" customHeight="1" x14ac:dyDescent="0.2">
      <c r="A96" s="1312"/>
      <c r="B96" s="43">
        <v>46453</v>
      </c>
      <c r="C96" s="38" t="s">
        <v>570</v>
      </c>
      <c r="D96" s="43" t="s">
        <v>289</v>
      </c>
      <c r="E96" s="560">
        <v>10</v>
      </c>
      <c r="F96" s="409">
        <v>1339.8</v>
      </c>
      <c r="G96" s="418">
        <f t="shared" si="7"/>
        <v>1339.8</v>
      </c>
      <c r="H96" s="1054"/>
      <c r="I96" s="627">
        <f t="shared" si="0"/>
        <v>0</v>
      </c>
    </row>
    <row r="97" spans="1:9" ht="20.100000000000001" customHeight="1" x14ac:dyDescent="0.2">
      <c r="A97" s="1312"/>
      <c r="B97" s="43">
        <v>46463</v>
      </c>
      <c r="C97" s="38" t="s">
        <v>571</v>
      </c>
      <c r="D97" s="43" t="s">
        <v>289</v>
      </c>
      <c r="E97" s="560">
        <v>10</v>
      </c>
      <c r="F97" s="409">
        <v>1194.6000000000001</v>
      </c>
      <c r="G97" s="418">
        <f t="shared" si="7"/>
        <v>1194.6000000000001</v>
      </c>
      <c r="H97" s="1054"/>
      <c r="I97" s="627">
        <f t="shared" si="0"/>
        <v>0</v>
      </c>
    </row>
    <row r="98" spans="1:9" ht="20.100000000000001" customHeight="1" x14ac:dyDescent="0.2">
      <c r="A98" s="1313"/>
      <c r="B98" s="44">
        <v>46473</v>
      </c>
      <c r="C98" s="45" t="s">
        <v>572</v>
      </c>
      <c r="D98" s="44" t="s">
        <v>289</v>
      </c>
      <c r="E98" s="559">
        <v>10</v>
      </c>
      <c r="F98" s="989">
        <v>1323.7400000000002</v>
      </c>
      <c r="G98" s="418">
        <f>F98-(F98/100)*$F$5</f>
        <v>1323.7400000000002</v>
      </c>
      <c r="H98" s="1058"/>
      <c r="I98" s="628">
        <f t="shared" si="0"/>
        <v>0</v>
      </c>
    </row>
    <row r="99" spans="1:9" ht="10.9" customHeight="1" x14ac:dyDescent="0.2">
      <c r="A99" s="415"/>
      <c r="B99" s="380"/>
      <c r="C99" s="898"/>
      <c r="D99" s="863"/>
      <c r="E99" s="866"/>
      <c r="F99" s="865"/>
      <c r="G99" s="865"/>
      <c r="H99" s="1172"/>
      <c r="I99" s="895"/>
    </row>
    <row r="100" spans="1:9" ht="34.5" customHeight="1" x14ac:dyDescent="0.2">
      <c r="A100" s="396"/>
      <c r="B100" s="342">
        <v>49105</v>
      </c>
      <c r="C100" s="346" t="s">
        <v>319</v>
      </c>
      <c r="D100" s="342" t="s">
        <v>289</v>
      </c>
      <c r="E100" s="561">
        <v>10</v>
      </c>
      <c r="F100" s="329">
        <v>547.03000000000009</v>
      </c>
      <c r="G100" s="733">
        <f>F100-(F100/100)*$F$5</f>
        <v>547.03000000000009</v>
      </c>
      <c r="H100" s="1056"/>
      <c r="I100" s="634">
        <f t="shared" si="0"/>
        <v>0</v>
      </c>
    </row>
    <row r="101" spans="1:9" ht="34.5" customHeight="1" x14ac:dyDescent="0.2">
      <c r="A101" s="400"/>
      <c r="B101" s="147">
        <v>49115</v>
      </c>
      <c r="C101" s="121" t="s">
        <v>318</v>
      </c>
      <c r="D101" s="147" t="s">
        <v>289</v>
      </c>
      <c r="E101" s="563">
        <v>10</v>
      </c>
      <c r="F101" s="990">
        <v>615.0100000000001</v>
      </c>
      <c r="G101" s="734">
        <f>F101-(F101/100)*$F$5</f>
        <v>615.0100000000001</v>
      </c>
      <c r="H101" s="1055"/>
      <c r="I101" s="630">
        <f t="shared" si="0"/>
        <v>0</v>
      </c>
    </row>
    <row r="102" spans="1:9" ht="6.75" customHeight="1" x14ac:dyDescent="0.2">
      <c r="A102" s="400"/>
      <c r="B102" s="3"/>
      <c r="C102" s="6"/>
      <c r="D102" s="3"/>
      <c r="E102" s="557"/>
      <c r="F102" s="865"/>
      <c r="G102" s="419"/>
      <c r="H102" s="1167"/>
      <c r="I102" s="630"/>
    </row>
    <row r="103" spans="1:9" ht="42" customHeight="1" x14ac:dyDescent="0.2">
      <c r="A103" s="399"/>
      <c r="B103" s="342">
        <v>49106</v>
      </c>
      <c r="C103" s="346" t="s">
        <v>830</v>
      </c>
      <c r="D103" s="342" t="s">
        <v>289</v>
      </c>
      <c r="E103" s="561">
        <v>1</v>
      </c>
      <c r="F103" s="329">
        <v>570</v>
      </c>
      <c r="G103" s="733">
        <f t="shared" ref="G103:G104" si="8">F103-(F103/100)*$F$5</f>
        <v>570</v>
      </c>
      <c r="H103" s="1059"/>
      <c r="I103" s="634">
        <f t="shared" si="0"/>
        <v>0</v>
      </c>
    </row>
    <row r="104" spans="1:9" ht="42" customHeight="1" x14ac:dyDescent="0.2">
      <c r="A104" s="399"/>
      <c r="B104" s="147">
        <v>49107</v>
      </c>
      <c r="C104" s="121" t="s">
        <v>831</v>
      </c>
      <c r="D104" s="147" t="s">
        <v>289</v>
      </c>
      <c r="E104" s="563">
        <v>1</v>
      </c>
      <c r="F104" s="990">
        <v>525</v>
      </c>
      <c r="G104" s="734">
        <f t="shared" si="8"/>
        <v>525</v>
      </c>
      <c r="H104" s="1055"/>
      <c r="I104" s="630">
        <f t="shared" si="0"/>
        <v>0</v>
      </c>
    </row>
    <row r="105" spans="1:9" ht="9" customHeight="1" x14ac:dyDescent="0.2">
      <c r="A105" s="399"/>
      <c r="B105" s="342"/>
      <c r="C105" s="346"/>
      <c r="D105" s="342"/>
      <c r="E105" s="561"/>
      <c r="F105" s="329"/>
      <c r="G105" s="733"/>
      <c r="H105" s="1056"/>
      <c r="I105" s="634"/>
    </row>
    <row r="106" spans="1:9" ht="34.5" customHeight="1" x14ac:dyDescent="0.2">
      <c r="A106" s="396"/>
      <c r="B106" s="342">
        <v>49205</v>
      </c>
      <c r="C106" s="346" t="s">
        <v>379</v>
      </c>
      <c r="D106" s="342" t="s">
        <v>289</v>
      </c>
      <c r="E106" s="561">
        <v>10</v>
      </c>
      <c r="F106" s="1193">
        <v>335.50000000000006</v>
      </c>
      <c r="G106" s="733">
        <f>F106-(F106/100)*$F$5</f>
        <v>335.50000000000006</v>
      </c>
      <c r="H106" s="1056"/>
      <c r="I106" s="637">
        <f t="shared" ref="I106:I116" si="9">G106*H106</f>
        <v>0</v>
      </c>
    </row>
    <row r="107" spans="1:9" ht="34.5" customHeight="1" x14ac:dyDescent="0.2">
      <c r="A107" s="399"/>
      <c r="B107" s="337">
        <v>49225</v>
      </c>
      <c r="C107" s="6" t="s">
        <v>377</v>
      </c>
      <c r="D107" s="337" t="s">
        <v>289</v>
      </c>
      <c r="E107" s="557">
        <v>10</v>
      </c>
      <c r="F107" s="409">
        <v>472.45000000000005</v>
      </c>
      <c r="G107" s="418">
        <f>F107-(F107/100)*$F$5</f>
        <v>472.45000000000005</v>
      </c>
      <c r="H107" s="1054"/>
      <c r="I107" s="638">
        <f t="shared" si="9"/>
        <v>0</v>
      </c>
    </row>
    <row r="108" spans="1:9" ht="34.5" customHeight="1" x14ac:dyDescent="0.2">
      <c r="A108" s="395"/>
      <c r="B108" s="55">
        <v>49245</v>
      </c>
      <c r="C108" s="47" t="s">
        <v>375</v>
      </c>
      <c r="D108" s="55" t="s">
        <v>289</v>
      </c>
      <c r="E108" s="693">
        <v>10</v>
      </c>
      <c r="F108" s="989">
        <v>808.61000000000013</v>
      </c>
      <c r="G108" s="734">
        <f>F108-(F108/100)*$F$5</f>
        <v>808.61000000000013</v>
      </c>
      <c r="H108" s="1063"/>
      <c r="I108" s="642">
        <f t="shared" si="9"/>
        <v>0</v>
      </c>
    </row>
    <row r="109" spans="1:9" ht="6.75" customHeight="1" x14ac:dyDescent="0.2">
      <c r="A109" s="399"/>
      <c r="B109" s="3"/>
      <c r="C109" s="6"/>
      <c r="D109" s="3"/>
      <c r="E109" s="557"/>
      <c r="F109" s="865"/>
      <c r="G109" s="419"/>
      <c r="H109" s="7"/>
      <c r="I109" s="628"/>
    </row>
    <row r="110" spans="1:9" ht="34.5" customHeight="1" x14ac:dyDescent="0.2">
      <c r="A110" s="398"/>
      <c r="B110" s="342">
        <v>49305</v>
      </c>
      <c r="C110" s="49" t="s">
        <v>373</v>
      </c>
      <c r="D110" s="342" t="s">
        <v>289</v>
      </c>
      <c r="E110" s="564">
        <v>10</v>
      </c>
      <c r="F110" s="329">
        <v>473.88</v>
      </c>
      <c r="G110" s="733">
        <f>F110-(F110/100)*$F$5</f>
        <v>473.88</v>
      </c>
      <c r="H110" s="1056"/>
      <c r="I110" s="637">
        <f t="shared" si="9"/>
        <v>0</v>
      </c>
    </row>
    <row r="111" spans="1:9" ht="34.5" customHeight="1" x14ac:dyDescent="0.2">
      <c r="A111" s="395"/>
      <c r="B111" s="55">
        <v>49315</v>
      </c>
      <c r="C111" s="47" t="s">
        <v>372</v>
      </c>
      <c r="D111" s="147" t="s">
        <v>289</v>
      </c>
      <c r="E111" s="567">
        <v>10</v>
      </c>
      <c r="F111" s="989">
        <v>522.83000000000004</v>
      </c>
      <c r="G111" s="734">
        <f>F111-(F111/100)*$F$5</f>
        <v>522.83000000000004</v>
      </c>
      <c r="H111" s="1063"/>
      <c r="I111" s="642">
        <f t="shared" si="9"/>
        <v>0</v>
      </c>
    </row>
    <row r="112" spans="1:9" ht="6.75" customHeight="1" x14ac:dyDescent="0.2">
      <c r="A112" s="752"/>
      <c r="B112" s="3"/>
      <c r="C112" s="6"/>
      <c r="D112" s="2"/>
      <c r="E112" s="25"/>
      <c r="F112" s="865"/>
      <c r="G112" s="329"/>
      <c r="H112" s="25"/>
      <c r="I112" s="753"/>
    </row>
    <row r="113" spans="1:9" ht="18.75" customHeight="1" x14ac:dyDescent="0.2">
      <c r="A113" s="1303"/>
      <c r="B113" s="342">
        <v>44193</v>
      </c>
      <c r="C113" s="49" t="s">
        <v>573</v>
      </c>
      <c r="D113" s="342" t="s">
        <v>289</v>
      </c>
      <c r="E113" s="749">
        <v>200</v>
      </c>
      <c r="F113" s="329">
        <v>132</v>
      </c>
      <c r="G113" s="733">
        <f>F113-(F113/100)*$F$5</f>
        <v>132</v>
      </c>
      <c r="H113" s="1064"/>
      <c r="I113" s="637">
        <f t="shared" si="9"/>
        <v>0</v>
      </c>
    </row>
    <row r="114" spans="1:9" ht="18.75" customHeight="1" x14ac:dyDescent="0.2">
      <c r="A114" s="1304"/>
      <c r="B114" s="43">
        <v>44293</v>
      </c>
      <c r="C114" s="38" t="s">
        <v>574</v>
      </c>
      <c r="D114" s="43" t="s">
        <v>289</v>
      </c>
      <c r="E114" s="560">
        <v>100</v>
      </c>
      <c r="F114" s="409">
        <v>187</v>
      </c>
      <c r="G114" s="421">
        <f>F114-(F114/100)*$F$4</f>
        <v>187</v>
      </c>
      <c r="H114" s="1065"/>
      <c r="I114" s="638">
        <f t="shared" si="9"/>
        <v>0</v>
      </c>
    </row>
    <row r="115" spans="1:9" ht="18.75" customHeight="1" x14ac:dyDescent="0.2">
      <c r="A115" s="1304"/>
      <c r="B115" s="43">
        <v>44393</v>
      </c>
      <c r="C115" s="38" t="s">
        <v>575</v>
      </c>
      <c r="D115" s="43" t="s">
        <v>289</v>
      </c>
      <c r="E115" s="560">
        <v>50</v>
      </c>
      <c r="F115" s="409">
        <v>360.8</v>
      </c>
      <c r="G115" s="421">
        <f>F115-(F115/100)*$F$4</f>
        <v>360.8</v>
      </c>
      <c r="H115" s="1065"/>
      <c r="I115" s="638">
        <f t="shared" si="9"/>
        <v>0</v>
      </c>
    </row>
    <row r="116" spans="1:9" ht="19.5" customHeight="1" x14ac:dyDescent="0.2">
      <c r="A116" s="1305"/>
      <c r="B116" s="44">
        <v>44493</v>
      </c>
      <c r="C116" s="45" t="s">
        <v>576</v>
      </c>
      <c r="D116" s="44" t="s">
        <v>289</v>
      </c>
      <c r="E116" s="559">
        <v>30</v>
      </c>
      <c r="F116" s="989">
        <v>672.87000000000023</v>
      </c>
      <c r="G116" s="418">
        <f>F116-(F116/100)*$F$5</f>
        <v>672.87000000000023</v>
      </c>
      <c r="H116" s="1066"/>
      <c r="I116" s="643">
        <f t="shared" si="9"/>
        <v>0</v>
      </c>
    </row>
    <row r="117" spans="1:9" ht="7.15" customHeight="1" x14ac:dyDescent="0.2">
      <c r="A117" s="415"/>
      <c r="B117" s="380"/>
      <c r="C117" s="898"/>
      <c r="D117" s="863"/>
      <c r="E117" s="866"/>
      <c r="F117" s="865"/>
      <c r="G117" s="865"/>
      <c r="H117" s="866"/>
      <c r="I117" s="895"/>
    </row>
    <row r="118" spans="1:9" ht="33.75" customHeight="1" x14ac:dyDescent="0.2">
      <c r="A118" s="396"/>
      <c r="B118" s="342">
        <v>47105</v>
      </c>
      <c r="C118" s="346" t="s">
        <v>317</v>
      </c>
      <c r="D118" s="342" t="s">
        <v>289</v>
      </c>
      <c r="E118" s="561">
        <v>5</v>
      </c>
      <c r="F118" s="329">
        <v>1443.8600000000001</v>
      </c>
      <c r="G118" s="733">
        <f>F118-(F118/100)*$F$5</f>
        <v>1443.8600000000001</v>
      </c>
      <c r="H118" s="1056"/>
      <c r="I118" s="634">
        <f t="shared" si="0"/>
        <v>0</v>
      </c>
    </row>
    <row r="119" spans="1:9" ht="33.75" customHeight="1" x14ac:dyDescent="0.2">
      <c r="A119" s="400"/>
      <c r="B119" s="147">
        <v>47205</v>
      </c>
      <c r="C119" s="121" t="s">
        <v>316</v>
      </c>
      <c r="D119" s="147" t="s">
        <v>289</v>
      </c>
      <c r="E119" s="563">
        <v>5</v>
      </c>
      <c r="F119" s="990">
        <v>1632.73</v>
      </c>
      <c r="G119" s="734">
        <f>F119-(F119/100)*$F$5</f>
        <v>1632.73</v>
      </c>
      <c r="H119" s="1055"/>
      <c r="I119" s="630">
        <f t="shared" si="0"/>
        <v>0</v>
      </c>
    </row>
    <row r="120" spans="1:9" ht="7.9" customHeight="1" x14ac:dyDescent="0.2">
      <c r="A120" s="752"/>
      <c r="B120" s="3"/>
      <c r="C120" s="6"/>
      <c r="D120" s="2"/>
      <c r="E120" s="25"/>
      <c r="F120" s="865"/>
      <c r="G120" s="329"/>
      <c r="H120" s="25"/>
      <c r="I120" s="895"/>
    </row>
    <row r="121" spans="1:9" ht="34.5" customHeight="1" x14ac:dyDescent="0.2">
      <c r="A121" s="396"/>
      <c r="B121" s="342">
        <v>48105</v>
      </c>
      <c r="C121" s="346" t="s">
        <v>315</v>
      </c>
      <c r="D121" s="342" t="s">
        <v>289</v>
      </c>
      <c r="E121" s="561">
        <v>5</v>
      </c>
      <c r="F121" s="329">
        <v>1651.65</v>
      </c>
      <c r="G121" s="733">
        <f>F121-(F121/100)*$F$5</f>
        <v>1651.65</v>
      </c>
      <c r="H121" s="1056"/>
      <c r="I121" s="634">
        <f t="shared" si="0"/>
        <v>0</v>
      </c>
    </row>
    <row r="122" spans="1:9" ht="33" customHeight="1" x14ac:dyDescent="0.2">
      <c r="A122" s="400"/>
      <c r="B122" s="147">
        <v>48205</v>
      </c>
      <c r="C122" s="121" t="s">
        <v>314</v>
      </c>
      <c r="D122" s="147" t="s">
        <v>289</v>
      </c>
      <c r="E122" s="563">
        <v>5</v>
      </c>
      <c r="F122" s="409">
        <v>1833.48</v>
      </c>
      <c r="G122" s="734">
        <f>F122-(F122/100)*$F$5</f>
        <v>1833.48</v>
      </c>
      <c r="H122" s="1055"/>
      <c r="I122" s="630">
        <f t="shared" si="0"/>
        <v>0</v>
      </c>
    </row>
    <row r="123" spans="1:9" ht="25.9" customHeight="1" x14ac:dyDescent="0.2">
      <c r="A123" s="1300" t="s">
        <v>313</v>
      </c>
      <c r="B123" s="1301"/>
      <c r="C123" s="1301"/>
      <c r="D123" s="1301"/>
      <c r="E123" s="1301"/>
      <c r="F123" s="1301"/>
      <c r="G123" s="1301"/>
      <c r="H123" s="1301"/>
      <c r="I123" s="1302"/>
    </row>
    <row r="124" spans="1:9" ht="21.75" customHeight="1" x14ac:dyDescent="0.2">
      <c r="A124" s="396"/>
      <c r="B124" s="366">
        <v>4951</v>
      </c>
      <c r="C124" s="367" t="s">
        <v>312</v>
      </c>
      <c r="D124" s="365" t="s">
        <v>289</v>
      </c>
      <c r="E124" s="543">
        <v>20</v>
      </c>
      <c r="F124" s="409">
        <f>VLOOKUP(B124,Лист1!A:B,2,)</f>
        <v>112.46</v>
      </c>
      <c r="G124" s="418">
        <f>F124-(F124/100)*$F$5</f>
        <v>112.46</v>
      </c>
      <c r="H124" s="1042"/>
      <c r="I124" s="641">
        <f>G124*H124</f>
        <v>0</v>
      </c>
    </row>
    <row r="125" spans="1:9" ht="21.75" customHeight="1" x14ac:dyDescent="0.2">
      <c r="A125" s="399"/>
      <c r="B125" s="43">
        <v>4952</v>
      </c>
      <c r="C125" s="38" t="s">
        <v>311</v>
      </c>
      <c r="D125" s="335" t="s">
        <v>289</v>
      </c>
      <c r="E125" s="305">
        <v>20</v>
      </c>
      <c r="F125" s="409">
        <f>VLOOKUP(B125,Лист1!A:B,2,)</f>
        <v>205.07</v>
      </c>
      <c r="G125" s="421">
        <f>F125-(F125/100)*$F$4</f>
        <v>205.07</v>
      </c>
      <c r="H125" s="1043"/>
      <c r="I125" s="638">
        <f t="shared" ref="I125:I142" si="10">G125*H125</f>
        <v>0</v>
      </c>
    </row>
    <row r="126" spans="1:9" ht="21.75" customHeight="1" x14ac:dyDescent="0.2">
      <c r="A126" s="400"/>
      <c r="B126" s="147">
        <v>4953</v>
      </c>
      <c r="C126" s="123" t="s">
        <v>310</v>
      </c>
      <c r="D126" s="328" t="s">
        <v>289</v>
      </c>
      <c r="E126" s="546">
        <v>20</v>
      </c>
      <c r="F126" s="409">
        <f>VLOOKUP(B126,Лист1!A:B,2,)</f>
        <v>342.41</v>
      </c>
      <c r="G126" s="625">
        <f>F126-(F126/100)*$F$4</f>
        <v>342.41</v>
      </c>
      <c r="H126" s="1044"/>
      <c r="I126" s="640">
        <f t="shared" si="10"/>
        <v>0</v>
      </c>
    </row>
    <row r="127" spans="1:9" ht="8.4499999999999993" customHeight="1" x14ac:dyDescent="0.2">
      <c r="A127" s="415"/>
      <c r="B127" s="380"/>
      <c r="C127" s="898"/>
      <c r="D127" s="863"/>
      <c r="E127" s="388"/>
      <c r="F127" s="345"/>
      <c r="G127" s="331"/>
      <c r="H127" s="388"/>
      <c r="I127" s="895"/>
    </row>
    <row r="128" spans="1:9" ht="58.5" customHeight="1" x14ac:dyDescent="0.2">
      <c r="A128" s="918"/>
      <c r="B128" s="46">
        <v>4956</v>
      </c>
      <c r="C128" s="107" t="s">
        <v>309</v>
      </c>
      <c r="D128" s="46" t="s">
        <v>289</v>
      </c>
      <c r="E128" s="867">
        <v>100</v>
      </c>
      <c r="F128" s="694">
        <f>VLOOKUP(B128,Лист1!A:B,2,)</f>
        <v>35</v>
      </c>
      <c r="G128" s="868">
        <f>F128-(F128/100)*$F$4</f>
        <v>35</v>
      </c>
      <c r="H128" s="1037"/>
      <c r="I128" s="411">
        <f t="shared" si="10"/>
        <v>0</v>
      </c>
    </row>
    <row r="129" spans="1:9" ht="8.4499999999999993" customHeight="1" x14ac:dyDescent="0.2">
      <c r="A129" s="415"/>
      <c r="B129" s="380"/>
      <c r="C129" s="898"/>
      <c r="D129" s="863"/>
      <c r="E129" s="388"/>
      <c r="F129" s="345"/>
      <c r="G129" s="331"/>
      <c r="H129" s="1067"/>
      <c r="I129" s="895"/>
    </row>
    <row r="130" spans="1:9" ht="61.9" customHeight="1" x14ac:dyDescent="0.2">
      <c r="A130" s="415"/>
      <c r="B130" s="341">
        <v>4955</v>
      </c>
      <c r="C130" s="327" t="s">
        <v>308</v>
      </c>
      <c r="D130" s="341" t="s">
        <v>289</v>
      </c>
      <c r="E130" s="555">
        <v>100</v>
      </c>
      <c r="F130" s="694">
        <f>VLOOKUP(B130,Лист1!A:B,2,)</f>
        <v>160.86000000000001</v>
      </c>
      <c r="G130" s="431">
        <f>F130-(F130/100)*$F$4</f>
        <v>160.86000000000001</v>
      </c>
      <c r="H130" s="1039"/>
      <c r="I130" s="647">
        <f t="shared" si="10"/>
        <v>0</v>
      </c>
    </row>
    <row r="131" spans="1:9" ht="17.25" customHeight="1" x14ac:dyDescent="0.2">
      <c r="A131" s="415"/>
      <c r="B131" s="380"/>
      <c r="C131" s="327"/>
      <c r="D131" s="380"/>
      <c r="E131" s="555"/>
      <c r="F131" s="331"/>
      <c r="G131" s="425"/>
      <c r="H131" s="1045"/>
      <c r="I131" s="646"/>
    </row>
    <row r="132" spans="1:9" ht="62.25" customHeight="1" x14ac:dyDescent="0.2">
      <c r="A132" s="378"/>
      <c r="B132" s="1194">
        <v>4976</v>
      </c>
      <c r="C132" s="898" t="s">
        <v>832</v>
      </c>
      <c r="D132" s="341" t="s">
        <v>289</v>
      </c>
      <c r="E132" s="555">
        <v>1</v>
      </c>
      <c r="F132" s="694">
        <f>VLOOKUP(B132,Лист1!A:B,2,)</f>
        <v>80.849999999999994</v>
      </c>
      <c r="G132" s="422">
        <f>F132-(F132/100)*$F$4</f>
        <v>80.849999999999994</v>
      </c>
      <c r="H132" s="1045"/>
      <c r="I132" s="647">
        <f t="shared" ref="I132" si="11">G132*H132</f>
        <v>0</v>
      </c>
    </row>
    <row r="133" spans="1:9" ht="17.25" customHeight="1" x14ac:dyDescent="0.2">
      <c r="A133" s="415"/>
      <c r="B133" s="380"/>
      <c r="C133" s="898"/>
      <c r="D133" s="380"/>
      <c r="E133" s="554"/>
      <c r="F133" s="412"/>
      <c r="G133" s="331"/>
      <c r="H133" s="380"/>
      <c r="I133" s="646"/>
    </row>
    <row r="134" spans="1:9" ht="65.25" customHeight="1" x14ac:dyDescent="0.2">
      <c r="A134" s="378"/>
      <c r="B134" s="1194">
        <v>4971</v>
      </c>
      <c r="C134" s="898" t="s">
        <v>833</v>
      </c>
      <c r="D134" s="341" t="s">
        <v>289</v>
      </c>
      <c r="E134" s="555">
        <v>1</v>
      </c>
      <c r="F134" s="409">
        <f>VLOOKUP(B134,Лист1!A:B,2,)</f>
        <v>9450</v>
      </c>
      <c r="G134" s="422">
        <f>F134-(F134/100)*$F$4</f>
        <v>9450</v>
      </c>
      <c r="H134" s="1045"/>
      <c r="I134" s="640">
        <f t="shared" ref="I134:I140" si="12">G134*H134</f>
        <v>0</v>
      </c>
    </row>
    <row r="135" spans="1:9" ht="19.5" customHeight="1" x14ac:dyDescent="0.2">
      <c r="A135" s="1303"/>
      <c r="B135" s="357">
        <v>4973</v>
      </c>
      <c r="C135" s="386" t="s">
        <v>834</v>
      </c>
      <c r="D135" s="349" t="s">
        <v>289</v>
      </c>
      <c r="E135" s="796">
        <v>50</v>
      </c>
      <c r="F135" s="1205">
        <f>VLOOKUP(B135,Лист1!A:B,2,)</f>
        <v>4.5199999999999996</v>
      </c>
      <c r="G135" s="427">
        <f t="shared" ref="G135:G140" si="13">F135-(F135/100)*$F$4</f>
        <v>4.5199999999999996</v>
      </c>
      <c r="H135" s="357"/>
      <c r="I135" s="39">
        <f t="shared" si="12"/>
        <v>0</v>
      </c>
    </row>
    <row r="136" spans="1:9" ht="21.75" customHeight="1" x14ac:dyDescent="0.2">
      <c r="A136" s="1304"/>
      <c r="B136" s="349">
        <v>4972</v>
      </c>
      <c r="C136" s="350" t="s">
        <v>835</v>
      </c>
      <c r="D136" s="349" t="s">
        <v>289</v>
      </c>
      <c r="E136" s="1196">
        <v>100</v>
      </c>
      <c r="F136" s="409">
        <f>VLOOKUP(B136,Лист1!A:B,2,)</f>
        <v>3.47</v>
      </c>
      <c r="G136" s="427">
        <f t="shared" si="13"/>
        <v>3.47</v>
      </c>
      <c r="H136" s="349"/>
      <c r="I136" s="39">
        <f t="shared" si="12"/>
        <v>0</v>
      </c>
    </row>
    <row r="137" spans="1:9" ht="17.25" customHeight="1" x14ac:dyDescent="0.2">
      <c r="A137" s="1304"/>
      <c r="B137" s="353">
        <v>4975</v>
      </c>
      <c r="C137" s="351" t="s">
        <v>836</v>
      </c>
      <c r="D137" s="349" t="s">
        <v>289</v>
      </c>
      <c r="E137" s="1197">
        <v>50</v>
      </c>
      <c r="F137" s="409">
        <f>VLOOKUP(B137,Лист1!A:B,2,)</f>
        <v>5.15</v>
      </c>
      <c r="G137" s="427">
        <f t="shared" si="13"/>
        <v>5.15</v>
      </c>
      <c r="H137" s="353"/>
      <c r="I137" s="39">
        <f t="shared" si="12"/>
        <v>0</v>
      </c>
    </row>
    <row r="138" spans="1:9" ht="17.25" customHeight="1" x14ac:dyDescent="0.2">
      <c r="A138" s="1305"/>
      <c r="B138" s="354">
        <v>4974</v>
      </c>
      <c r="C138" s="387" t="s">
        <v>837</v>
      </c>
      <c r="D138" s="354" t="s">
        <v>289</v>
      </c>
      <c r="E138" s="1198">
        <v>50</v>
      </c>
      <c r="F138" s="989">
        <f>VLOOKUP(B138,Лист1!A:B,2,)</f>
        <v>3.89</v>
      </c>
      <c r="G138" s="625">
        <f t="shared" si="13"/>
        <v>3.89</v>
      </c>
      <c r="H138" s="354"/>
      <c r="I138" s="1199">
        <f t="shared" si="12"/>
        <v>0</v>
      </c>
    </row>
    <row r="139" spans="1:9" ht="17.25" customHeight="1" x14ac:dyDescent="0.2">
      <c r="A139" s="1200"/>
      <c r="B139" s="1201"/>
      <c r="C139" s="347"/>
      <c r="D139" s="3"/>
      <c r="E139" s="347"/>
      <c r="F139" s="1202"/>
      <c r="G139" s="347"/>
      <c r="H139" s="1201"/>
      <c r="I139" s="1203"/>
    </row>
    <row r="140" spans="1:9" ht="81" customHeight="1" x14ac:dyDescent="0.2">
      <c r="A140" s="378"/>
      <c r="B140" s="1194">
        <v>4970</v>
      </c>
      <c r="C140" s="898" t="s">
        <v>838</v>
      </c>
      <c r="D140" s="341" t="s">
        <v>289</v>
      </c>
      <c r="E140" s="555">
        <v>10</v>
      </c>
      <c r="F140" s="1204">
        <f>VLOOKUP(B140,Лист1!A:B,2,)</f>
        <v>143.33000000000001</v>
      </c>
      <c r="G140" s="431">
        <f t="shared" si="13"/>
        <v>143.33000000000001</v>
      </c>
      <c r="H140" s="1045"/>
      <c r="I140" s="647">
        <f t="shared" si="12"/>
        <v>0</v>
      </c>
    </row>
    <row r="141" spans="1:9" ht="17.25" customHeight="1" x14ac:dyDescent="0.2">
      <c r="A141" s="415"/>
      <c r="B141" s="380"/>
      <c r="C141" s="327"/>
      <c r="D141" s="380"/>
      <c r="E141" s="555"/>
      <c r="F141" s="40"/>
      <c r="G141" s="425"/>
      <c r="H141" s="1045"/>
      <c r="I141" s="646"/>
    </row>
    <row r="142" spans="1:9" ht="61.9" customHeight="1" x14ac:dyDescent="0.2">
      <c r="A142" s="378"/>
      <c r="B142" s="341">
        <v>4979</v>
      </c>
      <c r="C142" s="748" t="s">
        <v>577</v>
      </c>
      <c r="D142" s="341" t="s">
        <v>289</v>
      </c>
      <c r="E142" s="569">
        <v>30</v>
      </c>
      <c r="F142" s="412">
        <v>866.7</v>
      </c>
      <c r="G142" s="431">
        <f>F142-(F142/100)*$F$4</f>
        <v>866.7</v>
      </c>
      <c r="H142" s="1039"/>
      <c r="I142" s="647">
        <f t="shared" si="10"/>
        <v>0</v>
      </c>
    </row>
    <row r="143" spans="1:9" ht="18.600000000000001" customHeight="1" x14ac:dyDescent="0.2">
      <c r="A143" s="1300" t="s">
        <v>307</v>
      </c>
      <c r="B143" s="1301"/>
      <c r="C143" s="1301"/>
      <c r="D143" s="1301"/>
      <c r="E143" s="1301"/>
      <c r="F143" s="1301"/>
      <c r="G143" s="1301"/>
      <c r="H143" s="1301"/>
      <c r="I143" s="1302"/>
    </row>
    <row r="144" spans="1:9" ht="144.75" customHeight="1" x14ac:dyDescent="0.2">
      <c r="A144" s="379"/>
      <c r="B144" s="341">
        <v>1926</v>
      </c>
      <c r="C144" s="327" t="s">
        <v>536</v>
      </c>
      <c r="D144" s="341" t="s">
        <v>289</v>
      </c>
      <c r="E144" s="554">
        <v>1</v>
      </c>
      <c r="F144" s="694">
        <v>22354.420000000002</v>
      </c>
      <c r="G144" s="425">
        <f>F144-(F144/100)*$F$4</f>
        <v>22354.420000000002</v>
      </c>
      <c r="H144" s="1039"/>
      <c r="I144" s="646">
        <f>G144*H144</f>
        <v>0</v>
      </c>
    </row>
    <row r="145" spans="1:9" ht="14.25" x14ac:dyDescent="0.2">
      <c r="A145" s="415"/>
      <c r="B145" s="373"/>
      <c r="C145" s="374"/>
      <c r="D145" s="414"/>
      <c r="E145" s="896"/>
      <c r="F145" s="896"/>
      <c r="G145" s="332"/>
      <c r="H145" s="1068"/>
      <c r="I145" s="895"/>
    </row>
    <row r="146" spans="1:9" ht="46.15" customHeight="1" x14ac:dyDescent="0.2">
      <c r="A146" s="391"/>
      <c r="B146" s="341">
        <v>1970</v>
      </c>
      <c r="C146" s="392" t="s">
        <v>295</v>
      </c>
      <c r="D146" s="380" t="s">
        <v>289</v>
      </c>
      <c r="E146" s="569">
        <v>1</v>
      </c>
      <c r="F146" s="412">
        <v>906.62</v>
      </c>
      <c r="G146" s="431">
        <f>F146-(F146/100)*$F$5</f>
        <v>906.62</v>
      </c>
      <c r="H146" s="1069"/>
      <c r="I146" s="646">
        <f>G145*H145</f>
        <v>0</v>
      </c>
    </row>
    <row r="147" spans="1:9" x14ac:dyDescent="0.2">
      <c r="C147"/>
    </row>
    <row r="148" spans="1:9" x14ac:dyDescent="0.2">
      <c r="C148"/>
    </row>
    <row r="149" spans="1:9" x14ac:dyDescent="0.2">
      <c r="C149"/>
    </row>
    <row r="150" spans="1:9" x14ac:dyDescent="0.2">
      <c r="C150"/>
    </row>
    <row r="151" spans="1:9" x14ac:dyDescent="0.2">
      <c r="C151"/>
    </row>
    <row r="152" spans="1:9" x14ac:dyDescent="0.2">
      <c r="C152"/>
    </row>
    <row r="153" spans="1:9" x14ac:dyDescent="0.2">
      <c r="C153"/>
    </row>
    <row r="154" spans="1:9" x14ac:dyDescent="0.2">
      <c r="C154"/>
    </row>
    <row r="155" spans="1:9" x14ac:dyDescent="0.2">
      <c r="C155"/>
    </row>
    <row r="156" spans="1:9" x14ac:dyDescent="0.2">
      <c r="C156"/>
    </row>
    <row r="157" spans="1:9" x14ac:dyDescent="0.2">
      <c r="C157"/>
    </row>
    <row r="158" spans="1:9" x14ac:dyDescent="0.2">
      <c r="C158"/>
    </row>
    <row r="159" spans="1:9" x14ac:dyDescent="0.2">
      <c r="C159"/>
    </row>
    <row r="160" spans="1:9" x14ac:dyDescent="0.2">
      <c r="C160"/>
    </row>
    <row r="161" spans="3:3" ht="17.25" customHeight="1" x14ac:dyDescent="0.2">
      <c r="C161"/>
    </row>
    <row r="162" spans="3:3" ht="18" customHeight="1" x14ac:dyDescent="0.2">
      <c r="C162"/>
    </row>
    <row r="163" spans="3:3" ht="16.5" customHeight="1" x14ac:dyDescent="0.2">
      <c r="C163"/>
    </row>
    <row r="164" spans="3:3" x14ac:dyDescent="0.2">
      <c r="C164"/>
    </row>
    <row r="165" spans="3:3" x14ac:dyDescent="0.2">
      <c r="C165"/>
    </row>
    <row r="166" spans="3:3" x14ac:dyDescent="0.2">
      <c r="C166"/>
    </row>
    <row r="167" spans="3:3" ht="1.5" customHeight="1" x14ac:dyDescent="0.2">
      <c r="C167"/>
    </row>
    <row r="168" spans="3:3" x14ac:dyDescent="0.2">
      <c r="C168"/>
    </row>
    <row r="169" spans="3:3" x14ac:dyDescent="0.2">
      <c r="C169"/>
    </row>
    <row r="170" spans="3:3" x14ac:dyDescent="0.2">
      <c r="C170"/>
    </row>
    <row r="171" spans="3:3" x14ac:dyDescent="0.2">
      <c r="C171"/>
    </row>
    <row r="172" spans="3:3" x14ac:dyDescent="0.2">
      <c r="C172"/>
    </row>
    <row r="173" spans="3:3" x14ac:dyDescent="0.2">
      <c r="C173"/>
    </row>
    <row r="174" spans="3:3" x14ac:dyDescent="0.2">
      <c r="C174"/>
    </row>
    <row r="175" spans="3:3" x14ac:dyDescent="0.2">
      <c r="C175"/>
    </row>
    <row r="176" spans="3:3" x14ac:dyDescent="0.2">
      <c r="C176"/>
    </row>
    <row r="177" spans="3:3" x14ac:dyDescent="0.2">
      <c r="C177"/>
    </row>
    <row r="178" spans="3:3" x14ac:dyDescent="0.2">
      <c r="C178"/>
    </row>
    <row r="179" spans="3:3" x14ac:dyDescent="0.2">
      <c r="C179"/>
    </row>
    <row r="180" spans="3:3" x14ac:dyDescent="0.2">
      <c r="C180"/>
    </row>
    <row r="181" spans="3:3" x14ac:dyDescent="0.2">
      <c r="C181"/>
    </row>
    <row r="182" spans="3:3" x14ac:dyDescent="0.2">
      <c r="C182"/>
    </row>
    <row r="183" spans="3:3" x14ac:dyDescent="0.2">
      <c r="C183"/>
    </row>
    <row r="184" spans="3:3" x14ac:dyDescent="0.2">
      <c r="C184"/>
    </row>
    <row r="185" spans="3:3" x14ac:dyDescent="0.2">
      <c r="C185"/>
    </row>
    <row r="186" spans="3:3" x14ac:dyDescent="0.2">
      <c r="C186"/>
    </row>
    <row r="187" spans="3:3" x14ac:dyDescent="0.2">
      <c r="C187"/>
    </row>
    <row r="188" spans="3:3" x14ac:dyDescent="0.2">
      <c r="C188"/>
    </row>
    <row r="189" spans="3:3" x14ac:dyDescent="0.2">
      <c r="C189"/>
    </row>
    <row r="190" spans="3:3" x14ac:dyDescent="0.2">
      <c r="C190"/>
    </row>
    <row r="191" spans="3:3" x14ac:dyDescent="0.2">
      <c r="C191"/>
    </row>
    <row r="192" spans="3:3" x14ac:dyDescent="0.2">
      <c r="C192"/>
    </row>
    <row r="193" spans="3:3" x14ac:dyDescent="0.2">
      <c r="C193"/>
    </row>
    <row r="194" spans="3:3" x14ac:dyDescent="0.2">
      <c r="C194"/>
    </row>
    <row r="195" spans="3:3" x14ac:dyDescent="0.2">
      <c r="C195"/>
    </row>
    <row r="196" spans="3:3" x14ac:dyDescent="0.2">
      <c r="C196"/>
    </row>
    <row r="197" spans="3:3" x14ac:dyDescent="0.2">
      <c r="C197"/>
    </row>
    <row r="198" spans="3:3" x14ac:dyDescent="0.2">
      <c r="C198"/>
    </row>
    <row r="199" spans="3:3" x14ac:dyDescent="0.2">
      <c r="C199"/>
    </row>
    <row r="200" spans="3:3" x14ac:dyDescent="0.2">
      <c r="C200"/>
    </row>
    <row r="201" spans="3:3" x14ac:dyDescent="0.2">
      <c r="C201"/>
    </row>
    <row r="202" spans="3:3" x14ac:dyDescent="0.2">
      <c r="C202"/>
    </row>
    <row r="203" spans="3:3" x14ac:dyDescent="0.2">
      <c r="C203"/>
    </row>
    <row r="204" spans="3:3" x14ac:dyDescent="0.2">
      <c r="C204"/>
    </row>
    <row r="205" spans="3:3" x14ac:dyDescent="0.2">
      <c r="C205"/>
    </row>
    <row r="206" spans="3:3" x14ac:dyDescent="0.2">
      <c r="C206"/>
    </row>
    <row r="207" spans="3:3" x14ac:dyDescent="0.2">
      <c r="C207"/>
    </row>
    <row r="208" spans="3:3" x14ac:dyDescent="0.2">
      <c r="C208"/>
    </row>
    <row r="209" spans="3:3" x14ac:dyDescent="0.2">
      <c r="C209"/>
    </row>
    <row r="210" spans="3:3" x14ac:dyDescent="0.2">
      <c r="C210"/>
    </row>
    <row r="211" spans="3:3" x14ac:dyDescent="0.2">
      <c r="C211"/>
    </row>
    <row r="212" spans="3:3" x14ac:dyDescent="0.2">
      <c r="C212"/>
    </row>
    <row r="213" spans="3:3" x14ac:dyDescent="0.2">
      <c r="C213"/>
    </row>
    <row r="214" spans="3:3" x14ac:dyDescent="0.2">
      <c r="C214"/>
    </row>
    <row r="215" spans="3:3" x14ac:dyDescent="0.2">
      <c r="C215"/>
    </row>
    <row r="216" spans="3:3" x14ac:dyDescent="0.2">
      <c r="C216"/>
    </row>
    <row r="217" spans="3:3" x14ac:dyDescent="0.2">
      <c r="C217"/>
    </row>
    <row r="218" spans="3:3" x14ac:dyDescent="0.2">
      <c r="C218"/>
    </row>
    <row r="219" spans="3:3" x14ac:dyDescent="0.2">
      <c r="C219"/>
    </row>
    <row r="220" spans="3:3" x14ac:dyDescent="0.2">
      <c r="C220"/>
    </row>
    <row r="221" spans="3:3" x14ac:dyDescent="0.2">
      <c r="C221"/>
    </row>
    <row r="222" spans="3:3" x14ac:dyDescent="0.2">
      <c r="C222"/>
    </row>
    <row r="223" spans="3:3" x14ac:dyDescent="0.2">
      <c r="C223"/>
    </row>
    <row r="224" spans="3:3" x14ac:dyDescent="0.2">
      <c r="C224"/>
    </row>
    <row r="225" spans="3:3" x14ac:dyDescent="0.2">
      <c r="C225"/>
    </row>
    <row r="226" spans="3:3" x14ac:dyDescent="0.2">
      <c r="C226"/>
    </row>
    <row r="227" spans="3:3" x14ac:dyDescent="0.2">
      <c r="C227"/>
    </row>
    <row r="228" spans="3:3" x14ac:dyDescent="0.2">
      <c r="C228"/>
    </row>
    <row r="229" spans="3:3" x14ac:dyDescent="0.2">
      <c r="C229"/>
    </row>
    <row r="230" spans="3:3" x14ac:dyDescent="0.2">
      <c r="C230"/>
    </row>
    <row r="231" spans="3:3" x14ac:dyDescent="0.2">
      <c r="C231"/>
    </row>
    <row r="232" spans="3:3" x14ac:dyDescent="0.2">
      <c r="C232"/>
    </row>
    <row r="233" spans="3:3" x14ac:dyDescent="0.2">
      <c r="C233"/>
    </row>
    <row r="234" spans="3:3" x14ac:dyDescent="0.2">
      <c r="C234"/>
    </row>
    <row r="235" spans="3:3" x14ac:dyDescent="0.2">
      <c r="C235"/>
    </row>
    <row r="236" spans="3:3" x14ac:dyDescent="0.2">
      <c r="C236"/>
    </row>
    <row r="237" spans="3:3" x14ac:dyDescent="0.2">
      <c r="C237"/>
    </row>
    <row r="238" spans="3:3" x14ac:dyDescent="0.2">
      <c r="C238"/>
    </row>
    <row r="239" spans="3:3" x14ac:dyDescent="0.2">
      <c r="C239"/>
    </row>
    <row r="240" spans="3:3" x14ac:dyDescent="0.2">
      <c r="C240"/>
    </row>
    <row r="241" spans="3:3" x14ac:dyDescent="0.2">
      <c r="C241"/>
    </row>
    <row r="242" spans="3:3" x14ac:dyDescent="0.2">
      <c r="C242"/>
    </row>
    <row r="243" spans="3:3" x14ac:dyDescent="0.2">
      <c r="C243"/>
    </row>
    <row r="244" spans="3:3" x14ac:dyDescent="0.2">
      <c r="C244"/>
    </row>
    <row r="245" spans="3:3" x14ac:dyDescent="0.2">
      <c r="C245"/>
    </row>
    <row r="246" spans="3:3" x14ac:dyDescent="0.2">
      <c r="C246"/>
    </row>
    <row r="247" spans="3:3" x14ac:dyDescent="0.2">
      <c r="C247"/>
    </row>
    <row r="248" spans="3:3" x14ac:dyDescent="0.2">
      <c r="C248"/>
    </row>
    <row r="249" spans="3:3" x14ac:dyDescent="0.2">
      <c r="C249"/>
    </row>
    <row r="250" spans="3:3" x14ac:dyDescent="0.2">
      <c r="C250"/>
    </row>
    <row r="251" spans="3:3" x14ac:dyDescent="0.2">
      <c r="C251"/>
    </row>
    <row r="252" spans="3:3" x14ac:dyDescent="0.2">
      <c r="C252"/>
    </row>
    <row r="253" spans="3:3" x14ac:dyDescent="0.2">
      <c r="C253"/>
    </row>
    <row r="254" spans="3:3" x14ac:dyDescent="0.2">
      <c r="C254"/>
    </row>
    <row r="255" spans="3:3" x14ac:dyDescent="0.2">
      <c r="C255"/>
    </row>
    <row r="256" spans="3:3" x14ac:dyDescent="0.2">
      <c r="C256"/>
    </row>
    <row r="257" spans="3:3" x14ac:dyDescent="0.2">
      <c r="C257"/>
    </row>
    <row r="258" spans="3:3" x14ac:dyDescent="0.2">
      <c r="C258"/>
    </row>
    <row r="259" spans="3:3" x14ac:dyDescent="0.2">
      <c r="C259"/>
    </row>
    <row r="260" spans="3:3" x14ac:dyDescent="0.2">
      <c r="C260"/>
    </row>
    <row r="261" spans="3:3" x14ac:dyDescent="0.2">
      <c r="C261"/>
    </row>
    <row r="262" spans="3:3" x14ac:dyDescent="0.2">
      <c r="C262"/>
    </row>
    <row r="263" spans="3:3" x14ac:dyDescent="0.2">
      <c r="C263"/>
    </row>
    <row r="264" spans="3:3" x14ac:dyDescent="0.2">
      <c r="C264"/>
    </row>
    <row r="265" spans="3:3" x14ac:dyDescent="0.2">
      <c r="C265"/>
    </row>
    <row r="266" spans="3:3" x14ac:dyDescent="0.2">
      <c r="C266"/>
    </row>
    <row r="267" spans="3:3" x14ac:dyDescent="0.2">
      <c r="C267"/>
    </row>
    <row r="268" spans="3:3" x14ac:dyDescent="0.2">
      <c r="C268"/>
    </row>
    <row r="269" spans="3:3" x14ac:dyDescent="0.2">
      <c r="C269"/>
    </row>
    <row r="270" spans="3:3" x14ac:dyDescent="0.2">
      <c r="C270"/>
    </row>
    <row r="271" spans="3:3" x14ac:dyDescent="0.2">
      <c r="C271"/>
    </row>
    <row r="272" spans="3:3" x14ac:dyDescent="0.2">
      <c r="C272"/>
    </row>
    <row r="273" spans="3:3" x14ac:dyDescent="0.2">
      <c r="C273"/>
    </row>
    <row r="274" spans="3:3" x14ac:dyDescent="0.2">
      <c r="C274"/>
    </row>
    <row r="275" spans="3:3" x14ac:dyDescent="0.2">
      <c r="C275"/>
    </row>
    <row r="276" spans="3:3" x14ac:dyDescent="0.2">
      <c r="C276"/>
    </row>
    <row r="277" spans="3:3" x14ac:dyDescent="0.2">
      <c r="C277"/>
    </row>
    <row r="278" spans="3:3" x14ac:dyDescent="0.2">
      <c r="C278"/>
    </row>
    <row r="279" spans="3:3" x14ac:dyDescent="0.2">
      <c r="C279"/>
    </row>
    <row r="280" spans="3:3" x14ac:dyDescent="0.2">
      <c r="C280"/>
    </row>
    <row r="281" spans="3:3" x14ac:dyDescent="0.2">
      <c r="C281"/>
    </row>
    <row r="282" spans="3:3" x14ac:dyDescent="0.2">
      <c r="C282"/>
    </row>
    <row r="283" spans="3:3" x14ac:dyDescent="0.2">
      <c r="C283"/>
    </row>
    <row r="284" spans="3:3" x14ac:dyDescent="0.2">
      <c r="C284"/>
    </row>
    <row r="285" spans="3:3" x14ac:dyDescent="0.2">
      <c r="C285"/>
    </row>
    <row r="286" spans="3:3" x14ac:dyDescent="0.2">
      <c r="C286"/>
    </row>
    <row r="287" spans="3:3" x14ac:dyDescent="0.2">
      <c r="C287"/>
    </row>
    <row r="288" spans="3:3" x14ac:dyDescent="0.2">
      <c r="C288"/>
    </row>
    <row r="289" spans="3:3" x14ac:dyDescent="0.2">
      <c r="C289"/>
    </row>
    <row r="290" spans="3:3" x14ac:dyDescent="0.2">
      <c r="C290"/>
    </row>
    <row r="291" spans="3:3" x14ac:dyDescent="0.2">
      <c r="C291"/>
    </row>
    <row r="292" spans="3:3" x14ac:dyDescent="0.2">
      <c r="C292"/>
    </row>
    <row r="293" spans="3:3" x14ac:dyDescent="0.2">
      <c r="C293"/>
    </row>
    <row r="294" spans="3:3" x14ac:dyDescent="0.2">
      <c r="C294"/>
    </row>
    <row r="295" spans="3:3" x14ac:dyDescent="0.2">
      <c r="C295"/>
    </row>
    <row r="296" spans="3:3" x14ac:dyDescent="0.2">
      <c r="C296"/>
    </row>
    <row r="297" spans="3:3" x14ac:dyDescent="0.2">
      <c r="C297"/>
    </row>
    <row r="298" spans="3:3" x14ac:dyDescent="0.2">
      <c r="C298"/>
    </row>
    <row r="299" spans="3:3" x14ac:dyDescent="0.2">
      <c r="C299"/>
    </row>
    <row r="300" spans="3:3" x14ac:dyDescent="0.2">
      <c r="C300"/>
    </row>
    <row r="301" spans="3:3" x14ac:dyDescent="0.2">
      <c r="C301"/>
    </row>
    <row r="302" spans="3:3" x14ac:dyDescent="0.2">
      <c r="C302"/>
    </row>
    <row r="303" spans="3:3" x14ac:dyDescent="0.2">
      <c r="C303"/>
    </row>
    <row r="304" spans="3:3" x14ac:dyDescent="0.2">
      <c r="C304"/>
    </row>
    <row r="305" spans="3:3" x14ac:dyDescent="0.2">
      <c r="C305"/>
    </row>
    <row r="306" spans="3:3" x14ac:dyDescent="0.2">
      <c r="C306"/>
    </row>
    <row r="307" spans="3:3" x14ac:dyDescent="0.2">
      <c r="C307"/>
    </row>
    <row r="308" spans="3:3" x14ac:dyDescent="0.2">
      <c r="C308"/>
    </row>
    <row r="309" spans="3:3" x14ac:dyDescent="0.2">
      <c r="C309"/>
    </row>
    <row r="310" spans="3:3" x14ac:dyDescent="0.2">
      <c r="C310"/>
    </row>
    <row r="311" spans="3:3" x14ac:dyDescent="0.2">
      <c r="C311"/>
    </row>
    <row r="312" spans="3:3" x14ac:dyDescent="0.2">
      <c r="C312"/>
    </row>
    <row r="313" spans="3:3" x14ac:dyDescent="0.2">
      <c r="C313"/>
    </row>
    <row r="314" spans="3:3" x14ac:dyDescent="0.2">
      <c r="C314"/>
    </row>
    <row r="315" spans="3:3" x14ac:dyDescent="0.2">
      <c r="C315"/>
    </row>
    <row r="316" spans="3:3" x14ac:dyDescent="0.2">
      <c r="C316"/>
    </row>
    <row r="317" spans="3:3" x14ac:dyDescent="0.2">
      <c r="C317"/>
    </row>
    <row r="318" spans="3:3" x14ac:dyDescent="0.2">
      <c r="C318"/>
    </row>
    <row r="319" spans="3:3" x14ac:dyDescent="0.2">
      <c r="C319"/>
    </row>
    <row r="320" spans="3:3" x14ac:dyDescent="0.2">
      <c r="C320"/>
    </row>
    <row r="321" spans="3:3" x14ac:dyDescent="0.2">
      <c r="C321"/>
    </row>
    <row r="322" spans="3:3" x14ac:dyDescent="0.2">
      <c r="C322"/>
    </row>
    <row r="323" spans="3:3" x14ac:dyDescent="0.2">
      <c r="C323"/>
    </row>
    <row r="324" spans="3:3" x14ac:dyDescent="0.2">
      <c r="C324"/>
    </row>
    <row r="325" spans="3:3" x14ac:dyDescent="0.2">
      <c r="C325"/>
    </row>
    <row r="326" spans="3:3" x14ac:dyDescent="0.2">
      <c r="C326"/>
    </row>
    <row r="327" spans="3:3" x14ac:dyDescent="0.2">
      <c r="C327"/>
    </row>
    <row r="328" spans="3:3" x14ac:dyDescent="0.2">
      <c r="C328"/>
    </row>
    <row r="329" spans="3:3" x14ac:dyDescent="0.2">
      <c r="C329"/>
    </row>
    <row r="330" spans="3:3" x14ac:dyDescent="0.2">
      <c r="C330"/>
    </row>
    <row r="331" spans="3:3" x14ac:dyDescent="0.2">
      <c r="C331"/>
    </row>
    <row r="332" spans="3:3" x14ac:dyDescent="0.2">
      <c r="C332"/>
    </row>
    <row r="333" spans="3:3" x14ac:dyDescent="0.2">
      <c r="C333"/>
    </row>
    <row r="334" spans="3:3" x14ac:dyDescent="0.2">
      <c r="C334"/>
    </row>
    <row r="335" spans="3:3" x14ac:dyDescent="0.2">
      <c r="C335"/>
    </row>
    <row r="336" spans="3:3" x14ac:dyDescent="0.2">
      <c r="C336"/>
    </row>
    <row r="337" spans="3:3" x14ac:dyDescent="0.2">
      <c r="C337"/>
    </row>
    <row r="338" spans="3:3" x14ac:dyDescent="0.2">
      <c r="C338"/>
    </row>
    <row r="339" spans="3:3" x14ac:dyDescent="0.2">
      <c r="C339"/>
    </row>
    <row r="340" spans="3:3" x14ac:dyDescent="0.2">
      <c r="C340"/>
    </row>
    <row r="341" spans="3:3" x14ac:dyDescent="0.2">
      <c r="C341"/>
    </row>
    <row r="342" spans="3:3" x14ac:dyDescent="0.2">
      <c r="C342"/>
    </row>
    <row r="343" spans="3:3" x14ac:dyDescent="0.2">
      <c r="C343"/>
    </row>
    <row r="344" spans="3:3" x14ac:dyDescent="0.2">
      <c r="C344"/>
    </row>
    <row r="345" spans="3:3" x14ac:dyDescent="0.2">
      <c r="C345"/>
    </row>
    <row r="346" spans="3:3" x14ac:dyDescent="0.2">
      <c r="C346"/>
    </row>
    <row r="347" spans="3:3" x14ac:dyDescent="0.2">
      <c r="C347"/>
    </row>
    <row r="348" spans="3:3" x14ac:dyDescent="0.2">
      <c r="C348"/>
    </row>
    <row r="349" spans="3:3" x14ac:dyDescent="0.2">
      <c r="C349"/>
    </row>
    <row r="350" spans="3:3" x14ac:dyDescent="0.2">
      <c r="C350"/>
    </row>
    <row r="351" spans="3:3" x14ac:dyDescent="0.2">
      <c r="C351"/>
    </row>
    <row r="352" spans="3:3" x14ac:dyDescent="0.2">
      <c r="C352"/>
    </row>
    <row r="353" spans="3:3" x14ac:dyDescent="0.2">
      <c r="C353"/>
    </row>
    <row r="354" spans="3:3" x14ac:dyDescent="0.2">
      <c r="C354"/>
    </row>
    <row r="355" spans="3:3" x14ac:dyDescent="0.2">
      <c r="C355"/>
    </row>
    <row r="356" spans="3:3" x14ac:dyDescent="0.2">
      <c r="C356"/>
    </row>
    <row r="357" spans="3:3" x14ac:dyDescent="0.2">
      <c r="C357"/>
    </row>
    <row r="358" spans="3:3" x14ac:dyDescent="0.2">
      <c r="C358"/>
    </row>
    <row r="359" spans="3:3" x14ac:dyDescent="0.2">
      <c r="C359"/>
    </row>
    <row r="360" spans="3:3" x14ac:dyDescent="0.2">
      <c r="C360"/>
    </row>
    <row r="361" spans="3:3" x14ac:dyDescent="0.2">
      <c r="C361"/>
    </row>
    <row r="362" spans="3:3" x14ac:dyDescent="0.2">
      <c r="C362"/>
    </row>
    <row r="363" spans="3:3" x14ac:dyDescent="0.2">
      <c r="C363"/>
    </row>
    <row r="364" spans="3:3" x14ac:dyDescent="0.2">
      <c r="C364"/>
    </row>
    <row r="365" spans="3:3" x14ac:dyDescent="0.2">
      <c r="C365"/>
    </row>
    <row r="366" spans="3:3" x14ac:dyDescent="0.2">
      <c r="C366"/>
    </row>
    <row r="367" spans="3:3" x14ac:dyDescent="0.2">
      <c r="C367"/>
    </row>
    <row r="368" spans="3:3" x14ac:dyDescent="0.2">
      <c r="C368"/>
    </row>
    <row r="369" spans="3:3" x14ac:dyDescent="0.2">
      <c r="C369"/>
    </row>
    <row r="370" spans="3:3" x14ac:dyDescent="0.2">
      <c r="C370"/>
    </row>
    <row r="371" spans="3:3" x14ac:dyDescent="0.2">
      <c r="C371"/>
    </row>
    <row r="372" spans="3:3" x14ac:dyDescent="0.2">
      <c r="C372"/>
    </row>
    <row r="373" spans="3:3" x14ac:dyDescent="0.2">
      <c r="C373"/>
    </row>
    <row r="374" spans="3:3" x14ac:dyDescent="0.2">
      <c r="C374"/>
    </row>
    <row r="375" spans="3:3" x14ac:dyDescent="0.2">
      <c r="C375"/>
    </row>
    <row r="376" spans="3:3" x14ac:dyDescent="0.2">
      <c r="C376"/>
    </row>
    <row r="377" spans="3:3" x14ac:dyDescent="0.2">
      <c r="C377"/>
    </row>
    <row r="378" spans="3:3" x14ac:dyDescent="0.2">
      <c r="C378"/>
    </row>
    <row r="379" spans="3:3" x14ac:dyDescent="0.2">
      <c r="C379"/>
    </row>
    <row r="380" spans="3:3" x14ac:dyDescent="0.2">
      <c r="C380"/>
    </row>
    <row r="381" spans="3:3" x14ac:dyDescent="0.2">
      <c r="C381"/>
    </row>
    <row r="382" spans="3:3" x14ac:dyDescent="0.2">
      <c r="C382"/>
    </row>
    <row r="383" spans="3:3" x14ac:dyDescent="0.2">
      <c r="C383"/>
    </row>
    <row r="384" spans="3:3" x14ac:dyDescent="0.2">
      <c r="C384"/>
    </row>
    <row r="385" spans="3:3" x14ac:dyDescent="0.2">
      <c r="C385"/>
    </row>
    <row r="386" spans="3:3" x14ac:dyDescent="0.2">
      <c r="C386"/>
    </row>
    <row r="387" spans="3:3" x14ac:dyDescent="0.2">
      <c r="C387"/>
    </row>
    <row r="388" spans="3:3" x14ac:dyDescent="0.2">
      <c r="C388"/>
    </row>
    <row r="389" spans="3:3" x14ac:dyDescent="0.2">
      <c r="C389"/>
    </row>
    <row r="390" spans="3:3" x14ac:dyDescent="0.2">
      <c r="C390"/>
    </row>
    <row r="391" spans="3:3" x14ac:dyDescent="0.2">
      <c r="C391"/>
    </row>
    <row r="392" spans="3:3" x14ac:dyDescent="0.2">
      <c r="C392"/>
    </row>
    <row r="393" spans="3:3" x14ac:dyDescent="0.2">
      <c r="C393"/>
    </row>
    <row r="394" spans="3:3" x14ac:dyDescent="0.2">
      <c r="C394"/>
    </row>
    <row r="395" spans="3:3" x14ac:dyDescent="0.2">
      <c r="C395"/>
    </row>
    <row r="396" spans="3:3" x14ac:dyDescent="0.2">
      <c r="C396"/>
    </row>
    <row r="397" spans="3:3" x14ac:dyDescent="0.2">
      <c r="C397"/>
    </row>
    <row r="398" spans="3:3" x14ac:dyDescent="0.2">
      <c r="C398"/>
    </row>
    <row r="399" spans="3:3" x14ac:dyDescent="0.2">
      <c r="C399"/>
    </row>
    <row r="400" spans="3:3" x14ac:dyDescent="0.2">
      <c r="C400"/>
    </row>
    <row r="401" spans="3:3" x14ac:dyDescent="0.2">
      <c r="C401"/>
    </row>
    <row r="402" spans="3:3" x14ac:dyDescent="0.2">
      <c r="C402"/>
    </row>
    <row r="403" spans="3:3" x14ac:dyDescent="0.2">
      <c r="C403"/>
    </row>
    <row r="404" spans="3:3" x14ac:dyDescent="0.2">
      <c r="C404"/>
    </row>
    <row r="405" spans="3:3" x14ac:dyDescent="0.2">
      <c r="C405"/>
    </row>
    <row r="406" spans="3:3" x14ac:dyDescent="0.2">
      <c r="C406"/>
    </row>
    <row r="407" spans="3:3" x14ac:dyDescent="0.2">
      <c r="C407"/>
    </row>
    <row r="408" spans="3:3" x14ac:dyDescent="0.2">
      <c r="C408"/>
    </row>
    <row r="409" spans="3:3" x14ac:dyDescent="0.2">
      <c r="C409"/>
    </row>
    <row r="410" spans="3:3" x14ac:dyDescent="0.2">
      <c r="C410"/>
    </row>
    <row r="411" spans="3:3" x14ac:dyDescent="0.2">
      <c r="C411"/>
    </row>
    <row r="412" spans="3:3" x14ac:dyDescent="0.2">
      <c r="C412"/>
    </row>
    <row r="413" spans="3:3" x14ac:dyDescent="0.2">
      <c r="C413"/>
    </row>
    <row r="414" spans="3:3" x14ac:dyDescent="0.2">
      <c r="C414"/>
    </row>
    <row r="415" spans="3:3" x14ac:dyDescent="0.2">
      <c r="C415"/>
    </row>
    <row r="416" spans="3:3" x14ac:dyDescent="0.2">
      <c r="C416"/>
    </row>
    <row r="417" spans="3:3" x14ac:dyDescent="0.2">
      <c r="C417"/>
    </row>
    <row r="418" spans="3:3" x14ac:dyDescent="0.2">
      <c r="C418"/>
    </row>
    <row r="419" spans="3:3" x14ac:dyDescent="0.2">
      <c r="C419"/>
    </row>
    <row r="420" spans="3:3" x14ac:dyDescent="0.2">
      <c r="C420"/>
    </row>
    <row r="421" spans="3:3" x14ac:dyDescent="0.2">
      <c r="C421"/>
    </row>
    <row r="422" spans="3:3" x14ac:dyDescent="0.2">
      <c r="C422"/>
    </row>
    <row r="423" spans="3:3" x14ac:dyDescent="0.2">
      <c r="C423"/>
    </row>
    <row r="424" spans="3:3" x14ac:dyDescent="0.2">
      <c r="C424"/>
    </row>
    <row r="425" spans="3:3" x14ac:dyDescent="0.2">
      <c r="C425"/>
    </row>
    <row r="426" spans="3:3" x14ac:dyDescent="0.2">
      <c r="C426"/>
    </row>
    <row r="427" spans="3:3" x14ac:dyDescent="0.2">
      <c r="C427"/>
    </row>
    <row r="428" spans="3:3" x14ac:dyDescent="0.2">
      <c r="C428"/>
    </row>
    <row r="429" spans="3:3" x14ac:dyDescent="0.2">
      <c r="C429"/>
    </row>
    <row r="430" spans="3:3" x14ac:dyDescent="0.2">
      <c r="C430"/>
    </row>
    <row r="431" spans="3:3" x14ac:dyDescent="0.2">
      <c r="C431"/>
    </row>
    <row r="432" spans="3:3" x14ac:dyDescent="0.2">
      <c r="C432"/>
    </row>
    <row r="433" spans="3:3" x14ac:dyDescent="0.2">
      <c r="C433"/>
    </row>
    <row r="434" spans="3:3" x14ac:dyDescent="0.2">
      <c r="C434"/>
    </row>
    <row r="435" spans="3:3" x14ac:dyDescent="0.2">
      <c r="C435"/>
    </row>
    <row r="436" spans="3:3" x14ac:dyDescent="0.2">
      <c r="C436"/>
    </row>
    <row r="437" spans="3:3" x14ac:dyDescent="0.2">
      <c r="C437"/>
    </row>
    <row r="438" spans="3:3" x14ac:dyDescent="0.2">
      <c r="C438"/>
    </row>
    <row r="439" spans="3:3" x14ac:dyDescent="0.2">
      <c r="C439"/>
    </row>
    <row r="440" spans="3:3" x14ac:dyDescent="0.2">
      <c r="C440"/>
    </row>
    <row r="441" spans="3:3" x14ac:dyDescent="0.2">
      <c r="C441"/>
    </row>
    <row r="442" spans="3:3" x14ac:dyDescent="0.2">
      <c r="C442"/>
    </row>
    <row r="443" spans="3:3" x14ac:dyDescent="0.2">
      <c r="C443"/>
    </row>
    <row r="444" spans="3:3" x14ac:dyDescent="0.2">
      <c r="C444"/>
    </row>
    <row r="445" spans="3:3" x14ac:dyDescent="0.2">
      <c r="C445"/>
    </row>
    <row r="446" spans="3:3" x14ac:dyDescent="0.2">
      <c r="C446"/>
    </row>
    <row r="447" spans="3:3" x14ac:dyDescent="0.2">
      <c r="C447"/>
    </row>
    <row r="448" spans="3:3" x14ac:dyDescent="0.2">
      <c r="C448"/>
    </row>
    <row r="449" spans="3:3" x14ac:dyDescent="0.2">
      <c r="C449"/>
    </row>
    <row r="450" spans="3:3" x14ac:dyDescent="0.2">
      <c r="C450"/>
    </row>
    <row r="451" spans="3:3" x14ac:dyDescent="0.2">
      <c r="C451"/>
    </row>
    <row r="452" spans="3:3" x14ac:dyDescent="0.2">
      <c r="C452"/>
    </row>
    <row r="453" spans="3:3" x14ac:dyDescent="0.2">
      <c r="C453"/>
    </row>
    <row r="454" spans="3:3" x14ac:dyDescent="0.2">
      <c r="C454"/>
    </row>
    <row r="455" spans="3:3" x14ac:dyDescent="0.2">
      <c r="C455"/>
    </row>
    <row r="456" spans="3:3" x14ac:dyDescent="0.2">
      <c r="C456"/>
    </row>
    <row r="457" spans="3:3" x14ac:dyDescent="0.2">
      <c r="C457"/>
    </row>
    <row r="458" spans="3:3" x14ac:dyDescent="0.2">
      <c r="C458"/>
    </row>
    <row r="459" spans="3:3" x14ac:dyDescent="0.2">
      <c r="C459"/>
    </row>
    <row r="460" spans="3:3" x14ac:dyDescent="0.2">
      <c r="C460"/>
    </row>
    <row r="461" spans="3:3" x14ac:dyDescent="0.2">
      <c r="C461"/>
    </row>
    <row r="462" spans="3:3" x14ac:dyDescent="0.2">
      <c r="C462"/>
    </row>
    <row r="463" spans="3:3" x14ac:dyDescent="0.2">
      <c r="C463"/>
    </row>
    <row r="464" spans="3:3" x14ac:dyDescent="0.2">
      <c r="C464"/>
    </row>
    <row r="465" spans="3:3" x14ac:dyDescent="0.2">
      <c r="C465"/>
    </row>
    <row r="466" spans="3:3" x14ac:dyDescent="0.2">
      <c r="C466"/>
    </row>
    <row r="467" spans="3:3" x14ac:dyDescent="0.2">
      <c r="C467"/>
    </row>
    <row r="468" spans="3:3" x14ac:dyDescent="0.2">
      <c r="C468"/>
    </row>
    <row r="469" spans="3:3" x14ac:dyDescent="0.2">
      <c r="C469"/>
    </row>
    <row r="470" spans="3:3" x14ac:dyDescent="0.2">
      <c r="C470"/>
    </row>
    <row r="471" spans="3:3" x14ac:dyDescent="0.2">
      <c r="C471"/>
    </row>
    <row r="472" spans="3:3" x14ac:dyDescent="0.2">
      <c r="C472"/>
    </row>
    <row r="473" spans="3:3" x14ac:dyDescent="0.2">
      <c r="C473"/>
    </row>
    <row r="474" spans="3:3" x14ac:dyDescent="0.2">
      <c r="C474"/>
    </row>
    <row r="475" spans="3:3" x14ac:dyDescent="0.2">
      <c r="C475"/>
    </row>
    <row r="476" spans="3:3" x14ac:dyDescent="0.2">
      <c r="C476"/>
    </row>
    <row r="477" spans="3:3" x14ac:dyDescent="0.2">
      <c r="C477"/>
    </row>
    <row r="478" spans="3:3" x14ac:dyDescent="0.2">
      <c r="C478"/>
    </row>
    <row r="479" spans="3:3" x14ac:dyDescent="0.2">
      <c r="C479"/>
    </row>
    <row r="480" spans="3:3" x14ac:dyDescent="0.2">
      <c r="C480"/>
    </row>
    <row r="481" spans="3:3" x14ac:dyDescent="0.2">
      <c r="C481"/>
    </row>
    <row r="482" spans="3:3" x14ac:dyDescent="0.2">
      <c r="C482"/>
    </row>
    <row r="483" spans="3:3" x14ac:dyDescent="0.2">
      <c r="C483"/>
    </row>
    <row r="484" spans="3:3" x14ac:dyDescent="0.2">
      <c r="C484"/>
    </row>
    <row r="485" spans="3:3" x14ac:dyDescent="0.2">
      <c r="C485"/>
    </row>
    <row r="486" spans="3:3" x14ac:dyDescent="0.2">
      <c r="C486"/>
    </row>
    <row r="487" spans="3:3" x14ac:dyDescent="0.2">
      <c r="C487"/>
    </row>
    <row r="488" spans="3:3" x14ac:dyDescent="0.2">
      <c r="C488"/>
    </row>
    <row r="489" spans="3:3" x14ac:dyDescent="0.2">
      <c r="C489"/>
    </row>
    <row r="490" spans="3:3" x14ac:dyDescent="0.2">
      <c r="C490"/>
    </row>
    <row r="491" spans="3:3" x14ac:dyDescent="0.2">
      <c r="C491"/>
    </row>
    <row r="492" spans="3:3" x14ac:dyDescent="0.2">
      <c r="C492"/>
    </row>
    <row r="493" spans="3:3" x14ac:dyDescent="0.2">
      <c r="C493"/>
    </row>
    <row r="494" spans="3:3" x14ac:dyDescent="0.2">
      <c r="C494"/>
    </row>
    <row r="495" spans="3:3" x14ac:dyDescent="0.2">
      <c r="C495"/>
    </row>
    <row r="496" spans="3:3" x14ac:dyDescent="0.2">
      <c r="C496"/>
    </row>
    <row r="497" spans="3:3" x14ac:dyDescent="0.2">
      <c r="C497"/>
    </row>
    <row r="498" spans="3:3" x14ac:dyDescent="0.2">
      <c r="C498"/>
    </row>
    <row r="499" spans="3:3" x14ac:dyDescent="0.2">
      <c r="C499"/>
    </row>
    <row r="500" spans="3:3" x14ac:dyDescent="0.2">
      <c r="C500"/>
    </row>
    <row r="501" spans="3:3" x14ac:dyDescent="0.2">
      <c r="C501"/>
    </row>
    <row r="502" spans="3:3" x14ac:dyDescent="0.2">
      <c r="C502"/>
    </row>
    <row r="503" spans="3:3" x14ac:dyDescent="0.2">
      <c r="C503"/>
    </row>
    <row r="504" spans="3:3" x14ac:dyDescent="0.2">
      <c r="C504"/>
    </row>
    <row r="505" spans="3:3" x14ac:dyDescent="0.2">
      <c r="C505"/>
    </row>
    <row r="506" spans="3:3" x14ac:dyDescent="0.2">
      <c r="C506"/>
    </row>
    <row r="507" spans="3:3" x14ac:dyDescent="0.2">
      <c r="C507"/>
    </row>
    <row r="508" spans="3:3" x14ac:dyDescent="0.2">
      <c r="C508"/>
    </row>
    <row r="509" spans="3:3" x14ac:dyDescent="0.2">
      <c r="C509"/>
    </row>
    <row r="510" spans="3:3" x14ac:dyDescent="0.2">
      <c r="C510"/>
    </row>
    <row r="511" spans="3:3" x14ac:dyDescent="0.2">
      <c r="C511"/>
    </row>
    <row r="512" spans="3:3" x14ac:dyDescent="0.2">
      <c r="C512"/>
    </row>
    <row r="513" spans="3:3" x14ac:dyDescent="0.2">
      <c r="C513"/>
    </row>
    <row r="514" spans="3:3" x14ac:dyDescent="0.2">
      <c r="C514"/>
    </row>
    <row r="515" spans="3:3" x14ac:dyDescent="0.2">
      <c r="C515"/>
    </row>
    <row r="516" spans="3:3" x14ac:dyDescent="0.2">
      <c r="C516"/>
    </row>
    <row r="517" spans="3:3" x14ac:dyDescent="0.2">
      <c r="C517"/>
    </row>
    <row r="518" spans="3:3" x14ac:dyDescent="0.2">
      <c r="C518"/>
    </row>
    <row r="519" spans="3:3" x14ac:dyDescent="0.2">
      <c r="C519"/>
    </row>
    <row r="520" spans="3:3" x14ac:dyDescent="0.2">
      <c r="C520"/>
    </row>
    <row r="521" spans="3:3" x14ac:dyDescent="0.2">
      <c r="C521"/>
    </row>
    <row r="522" spans="3:3" x14ac:dyDescent="0.2">
      <c r="C522"/>
    </row>
    <row r="523" spans="3:3" x14ac:dyDescent="0.2">
      <c r="C523"/>
    </row>
    <row r="524" spans="3:3" x14ac:dyDescent="0.2">
      <c r="C524"/>
    </row>
    <row r="525" spans="3:3" x14ac:dyDescent="0.2">
      <c r="C525"/>
    </row>
    <row r="526" spans="3:3" x14ac:dyDescent="0.2">
      <c r="C526"/>
    </row>
    <row r="527" spans="3:3" x14ac:dyDescent="0.2">
      <c r="C527"/>
    </row>
    <row r="528" spans="3:3" x14ac:dyDescent="0.2">
      <c r="C528"/>
    </row>
    <row r="529" spans="3:3" x14ac:dyDescent="0.2">
      <c r="C529"/>
    </row>
    <row r="530" spans="3:3" x14ac:dyDescent="0.2">
      <c r="C530"/>
    </row>
    <row r="531" spans="3:3" x14ac:dyDescent="0.2">
      <c r="C531"/>
    </row>
    <row r="532" spans="3:3" x14ac:dyDescent="0.2">
      <c r="C532"/>
    </row>
    <row r="533" spans="3:3" x14ac:dyDescent="0.2">
      <c r="C533"/>
    </row>
    <row r="534" spans="3:3" x14ac:dyDescent="0.2">
      <c r="C534"/>
    </row>
    <row r="535" spans="3:3" x14ac:dyDescent="0.2">
      <c r="C535"/>
    </row>
    <row r="536" spans="3:3" x14ac:dyDescent="0.2">
      <c r="C536"/>
    </row>
    <row r="537" spans="3:3" x14ac:dyDescent="0.2">
      <c r="C537"/>
    </row>
    <row r="538" spans="3:3" x14ac:dyDescent="0.2">
      <c r="C538"/>
    </row>
    <row r="539" spans="3:3" x14ac:dyDescent="0.2">
      <c r="C539"/>
    </row>
    <row r="540" spans="3:3" x14ac:dyDescent="0.2">
      <c r="C540"/>
    </row>
    <row r="541" spans="3:3" x14ac:dyDescent="0.2">
      <c r="C541"/>
    </row>
    <row r="542" spans="3:3" x14ac:dyDescent="0.2">
      <c r="C542"/>
    </row>
    <row r="543" spans="3:3" x14ac:dyDescent="0.2">
      <c r="C543"/>
    </row>
    <row r="544" spans="3:3" x14ac:dyDescent="0.2">
      <c r="C544"/>
    </row>
    <row r="545" spans="3:3" x14ac:dyDescent="0.2">
      <c r="C545"/>
    </row>
    <row r="546" spans="3:3" x14ac:dyDescent="0.2">
      <c r="C546"/>
    </row>
    <row r="547" spans="3:3" x14ac:dyDescent="0.2">
      <c r="C547"/>
    </row>
    <row r="548" spans="3:3" x14ac:dyDescent="0.2">
      <c r="C548"/>
    </row>
    <row r="549" spans="3:3" x14ac:dyDescent="0.2">
      <c r="C549"/>
    </row>
    <row r="550" spans="3:3" x14ac:dyDescent="0.2">
      <c r="C550"/>
    </row>
    <row r="551" spans="3:3" x14ac:dyDescent="0.2">
      <c r="C551"/>
    </row>
    <row r="552" spans="3:3" x14ac:dyDescent="0.2">
      <c r="C552"/>
    </row>
    <row r="553" spans="3:3" x14ac:dyDescent="0.2">
      <c r="C553"/>
    </row>
    <row r="554" spans="3:3" x14ac:dyDescent="0.2">
      <c r="C554"/>
    </row>
    <row r="555" spans="3:3" x14ac:dyDescent="0.2">
      <c r="C555"/>
    </row>
    <row r="556" spans="3:3" x14ac:dyDescent="0.2">
      <c r="C556"/>
    </row>
    <row r="557" spans="3:3" x14ac:dyDescent="0.2">
      <c r="C557"/>
    </row>
    <row r="558" spans="3:3" x14ac:dyDescent="0.2">
      <c r="C558"/>
    </row>
    <row r="559" spans="3:3" x14ac:dyDescent="0.2">
      <c r="C559"/>
    </row>
    <row r="560" spans="3:3" x14ac:dyDescent="0.2">
      <c r="C560"/>
    </row>
    <row r="561" spans="3:3" x14ac:dyDescent="0.2">
      <c r="C561"/>
    </row>
    <row r="562" spans="3:3" x14ac:dyDescent="0.2">
      <c r="C562"/>
    </row>
    <row r="563" spans="3:3" x14ac:dyDescent="0.2">
      <c r="C563"/>
    </row>
    <row r="564" spans="3:3" x14ac:dyDescent="0.2">
      <c r="C564"/>
    </row>
    <row r="565" spans="3:3" x14ac:dyDescent="0.2">
      <c r="C565"/>
    </row>
    <row r="566" spans="3:3" x14ac:dyDescent="0.2">
      <c r="C566"/>
    </row>
    <row r="567" spans="3:3" x14ac:dyDescent="0.2">
      <c r="C567"/>
    </row>
    <row r="568" spans="3:3" x14ac:dyDescent="0.2">
      <c r="C568"/>
    </row>
    <row r="569" spans="3:3" x14ac:dyDescent="0.2">
      <c r="C569"/>
    </row>
    <row r="570" spans="3:3" x14ac:dyDescent="0.2">
      <c r="C570"/>
    </row>
    <row r="571" spans="3:3" x14ac:dyDescent="0.2">
      <c r="C571"/>
    </row>
    <row r="572" spans="3:3" x14ac:dyDescent="0.2">
      <c r="C572"/>
    </row>
    <row r="573" spans="3:3" x14ac:dyDescent="0.2">
      <c r="C573"/>
    </row>
    <row r="574" spans="3:3" x14ac:dyDescent="0.2">
      <c r="C574"/>
    </row>
    <row r="575" spans="3:3" x14ac:dyDescent="0.2">
      <c r="C575"/>
    </row>
    <row r="576" spans="3:3" x14ac:dyDescent="0.2">
      <c r="C576"/>
    </row>
    <row r="577" spans="3:3" x14ac:dyDescent="0.2">
      <c r="C577"/>
    </row>
    <row r="578" spans="3:3" x14ac:dyDescent="0.2">
      <c r="C578"/>
    </row>
    <row r="579" spans="3:3" x14ac:dyDescent="0.2">
      <c r="C579"/>
    </row>
    <row r="580" spans="3:3" x14ac:dyDescent="0.2">
      <c r="C580"/>
    </row>
    <row r="581" spans="3:3" x14ac:dyDescent="0.2">
      <c r="C581"/>
    </row>
    <row r="582" spans="3:3" x14ac:dyDescent="0.2">
      <c r="C582"/>
    </row>
    <row r="583" spans="3:3" x14ac:dyDescent="0.2">
      <c r="C583"/>
    </row>
    <row r="584" spans="3:3" x14ac:dyDescent="0.2">
      <c r="C584"/>
    </row>
    <row r="585" spans="3:3" x14ac:dyDescent="0.2">
      <c r="C585"/>
    </row>
    <row r="586" spans="3:3" x14ac:dyDescent="0.2">
      <c r="C586"/>
    </row>
    <row r="587" spans="3:3" x14ac:dyDescent="0.2">
      <c r="C587"/>
    </row>
    <row r="588" spans="3:3" x14ac:dyDescent="0.2">
      <c r="C588"/>
    </row>
    <row r="589" spans="3:3" x14ac:dyDescent="0.2">
      <c r="C589"/>
    </row>
    <row r="590" spans="3:3" x14ac:dyDescent="0.2">
      <c r="C590"/>
    </row>
    <row r="591" spans="3:3" x14ac:dyDescent="0.2">
      <c r="C591"/>
    </row>
    <row r="592" spans="3:3" x14ac:dyDescent="0.2">
      <c r="C592"/>
    </row>
    <row r="593" spans="3:3" x14ac:dyDescent="0.2">
      <c r="C593"/>
    </row>
    <row r="594" spans="3:3" x14ac:dyDescent="0.2">
      <c r="C594"/>
    </row>
    <row r="595" spans="3:3" x14ac:dyDescent="0.2">
      <c r="C595"/>
    </row>
    <row r="596" spans="3:3" x14ac:dyDescent="0.2">
      <c r="C596"/>
    </row>
    <row r="597" spans="3:3" x14ac:dyDescent="0.2">
      <c r="C597"/>
    </row>
    <row r="598" spans="3:3" x14ac:dyDescent="0.2">
      <c r="C598"/>
    </row>
    <row r="599" spans="3:3" x14ac:dyDescent="0.2">
      <c r="C599"/>
    </row>
    <row r="600" spans="3:3" x14ac:dyDescent="0.2">
      <c r="C600"/>
    </row>
    <row r="601" spans="3:3" x14ac:dyDescent="0.2">
      <c r="C601"/>
    </row>
    <row r="602" spans="3:3" x14ac:dyDescent="0.2">
      <c r="C602"/>
    </row>
    <row r="603" spans="3:3" x14ac:dyDescent="0.2">
      <c r="C603"/>
    </row>
    <row r="604" spans="3:3" x14ac:dyDescent="0.2">
      <c r="C604"/>
    </row>
    <row r="605" spans="3:3" x14ac:dyDescent="0.2">
      <c r="C605"/>
    </row>
    <row r="606" spans="3:3" x14ac:dyDescent="0.2">
      <c r="C606"/>
    </row>
    <row r="607" spans="3:3" x14ac:dyDescent="0.2">
      <c r="C607"/>
    </row>
    <row r="608" spans="3:3" x14ac:dyDescent="0.2">
      <c r="C608"/>
    </row>
    <row r="609" spans="3:3" x14ac:dyDescent="0.2">
      <c r="C609"/>
    </row>
    <row r="610" spans="3:3" x14ac:dyDescent="0.2">
      <c r="C610"/>
    </row>
    <row r="611" spans="3:3" x14ac:dyDescent="0.2">
      <c r="C611"/>
    </row>
    <row r="612" spans="3:3" x14ac:dyDescent="0.2">
      <c r="C612"/>
    </row>
    <row r="613" spans="3:3" x14ac:dyDescent="0.2">
      <c r="C613"/>
    </row>
    <row r="614" spans="3:3" x14ac:dyDescent="0.2">
      <c r="C614"/>
    </row>
    <row r="615" spans="3:3" x14ac:dyDescent="0.2">
      <c r="C615"/>
    </row>
    <row r="616" spans="3:3" x14ac:dyDescent="0.2">
      <c r="C616"/>
    </row>
    <row r="617" spans="3:3" x14ac:dyDescent="0.2">
      <c r="C617"/>
    </row>
    <row r="618" spans="3:3" x14ac:dyDescent="0.2">
      <c r="C618"/>
    </row>
    <row r="619" spans="3:3" x14ac:dyDescent="0.2">
      <c r="C619"/>
    </row>
    <row r="620" spans="3:3" x14ac:dyDescent="0.2">
      <c r="C620"/>
    </row>
    <row r="621" spans="3:3" x14ac:dyDescent="0.2">
      <c r="C621"/>
    </row>
    <row r="622" spans="3:3" x14ac:dyDescent="0.2">
      <c r="C622"/>
    </row>
    <row r="623" spans="3:3" x14ac:dyDescent="0.2">
      <c r="C623"/>
    </row>
    <row r="624" spans="3:3" x14ac:dyDescent="0.2">
      <c r="C624"/>
    </row>
    <row r="625" spans="3:3" x14ac:dyDescent="0.2">
      <c r="C625"/>
    </row>
    <row r="626" spans="3:3" x14ac:dyDescent="0.2">
      <c r="C626"/>
    </row>
    <row r="627" spans="3:3" x14ac:dyDescent="0.2">
      <c r="C627"/>
    </row>
    <row r="628" spans="3:3" x14ac:dyDescent="0.2">
      <c r="C628"/>
    </row>
    <row r="629" spans="3:3" x14ac:dyDescent="0.2">
      <c r="C629"/>
    </row>
    <row r="630" spans="3:3" x14ac:dyDescent="0.2">
      <c r="C630"/>
    </row>
    <row r="631" spans="3:3" x14ac:dyDescent="0.2">
      <c r="C631"/>
    </row>
    <row r="632" spans="3:3" x14ac:dyDescent="0.2">
      <c r="C632"/>
    </row>
    <row r="633" spans="3:3" x14ac:dyDescent="0.2">
      <c r="C633"/>
    </row>
    <row r="634" spans="3:3" x14ac:dyDescent="0.2">
      <c r="C634"/>
    </row>
    <row r="635" spans="3:3" x14ac:dyDescent="0.2">
      <c r="C635"/>
    </row>
    <row r="636" spans="3:3" x14ac:dyDescent="0.2">
      <c r="C636"/>
    </row>
    <row r="637" spans="3:3" x14ac:dyDescent="0.2">
      <c r="C637"/>
    </row>
    <row r="638" spans="3:3" x14ac:dyDescent="0.2">
      <c r="C638"/>
    </row>
    <row r="639" spans="3:3" x14ac:dyDescent="0.2">
      <c r="C639"/>
    </row>
    <row r="640" spans="3:3" x14ac:dyDescent="0.2">
      <c r="C640"/>
    </row>
    <row r="641" spans="3:3" x14ac:dyDescent="0.2">
      <c r="C641"/>
    </row>
    <row r="642" spans="3:3" x14ac:dyDescent="0.2">
      <c r="C642"/>
    </row>
    <row r="643" spans="3:3" x14ac:dyDescent="0.2">
      <c r="C643"/>
    </row>
    <row r="644" spans="3:3" x14ac:dyDescent="0.2">
      <c r="C644"/>
    </row>
    <row r="645" spans="3:3" x14ac:dyDescent="0.2">
      <c r="C645"/>
    </row>
    <row r="646" spans="3:3" x14ac:dyDescent="0.2">
      <c r="C646"/>
    </row>
    <row r="647" spans="3:3" x14ac:dyDescent="0.2">
      <c r="C647"/>
    </row>
    <row r="648" spans="3:3" x14ac:dyDescent="0.2">
      <c r="C648"/>
    </row>
    <row r="649" spans="3:3" x14ac:dyDescent="0.2">
      <c r="C649"/>
    </row>
    <row r="650" spans="3:3" x14ac:dyDescent="0.2">
      <c r="C650"/>
    </row>
    <row r="651" spans="3:3" x14ac:dyDescent="0.2">
      <c r="C651"/>
    </row>
    <row r="652" spans="3:3" x14ac:dyDescent="0.2">
      <c r="C652"/>
    </row>
    <row r="653" spans="3:3" x14ac:dyDescent="0.2">
      <c r="C653"/>
    </row>
    <row r="654" spans="3:3" x14ac:dyDescent="0.2">
      <c r="C654"/>
    </row>
    <row r="655" spans="3:3" x14ac:dyDescent="0.2">
      <c r="C655"/>
    </row>
    <row r="656" spans="3:3" x14ac:dyDescent="0.2">
      <c r="C656"/>
    </row>
    <row r="657" spans="3:3" x14ac:dyDescent="0.2">
      <c r="C657"/>
    </row>
    <row r="658" spans="3:3" x14ac:dyDescent="0.2">
      <c r="C658"/>
    </row>
    <row r="659" spans="3:3" x14ac:dyDescent="0.2">
      <c r="C659"/>
    </row>
    <row r="660" spans="3:3" x14ac:dyDescent="0.2">
      <c r="C660"/>
    </row>
    <row r="661" spans="3:3" x14ac:dyDescent="0.2">
      <c r="C661"/>
    </row>
    <row r="662" spans="3:3" x14ac:dyDescent="0.2">
      <c r="C662"/>
    </row>
    <row r="663" spans="3:3" x14ac:dyDescent="0.2">
      <c r="C663"/>
    </row>
    <row r="664" spans="3:3" x14ac:dyDescent="0.2">
      <c r="C664"/>
    </row>
    <row r="665" spans="3:3" x14ac:dyDescent="0.2">
      <c r="C665"/>
    </row>
    <row r="666" spans="3:3" x14ac:dyDescent="0.2">
      <c r="C666"/>
    </row>
    <row r="667" spans="3:3" x14ac:dyDescent="0.2">
      <c r="C667"/>
    </row>
    <row r="668" spans="3:3" x14ac:dyDescent="0.2">
      <c r="C668"/>
    </row>
    <row r="669" spans="3:3" x14ac:dyDescent="0.2">
      <c r="C669"/>
    </row>
    <row r="670" spans="3:3" x14ac:dyDescent="0.2">
      <c r="C670"/>
    </row>
    <row r="671" spans="3:3" x14ac:dyDescent="0.2">
      <c r="C671"/>
    </row>
    <row r="672" spans="3:3" x14ac:dyDescent="0.2">
      <c r="C672"/>
    </row>
    <row r="673" spans="3:3" x14ac:dyDescent="0.2">
      <c r="C673"/>
    </row>
    <row r="674" spans="3:3" x14ac:dyDescent="0.2">
      <c r="C674"/>
    </row>
    <row r="675" spans="3:3" x14ac:dyDescent="0.2">
      <c r="C675"/>
    </row>
    <row r="676" spans="3:3" x14ac:dyDescent="0.2">
      <c r="C676"/>
    </row>
    <row r="677" spans="3:3" x14ac:dyDescent="0.2">
      <c r="C677"/>
    </row>
    <row r="678" spans="3:3" x14ac:dyDescent="0.2">
      <c r="C678"/>
    </row>
    <row r="679" spans="3:3" x14ac:dyDescent="0.2">
      <c r="C679"/>
    </row>
    <row r="680" spans="3:3" x14ac:dyDescent="0.2">
      <c r="C680"/>
    </row>
    <row r="681" spans="3:3" x14ac:dyDescent="0.2">
      <c r="C681"/>
    </row>
    <row r="682" spans="3:3" x14ac:dyDescent="0.2">
      <c r="C682"/>
    </row>
    <row r="683" spans="3:3" x14ac:dyDescent="0.2">
      <c r="C683"/>
    </row>
    <row r="684" spans="3:3" x14ac:dyDescent="0.2">
      <c r="C684"/>
    </row>
    <row r="685" spans="3:3" x14ac:dyDescent="0.2">
      <c r="C685"/>
    </row>
    <row r="686" spans="3:3" x14ac:dyDescent="0.2">
      <c r="C686"/>
    </row>
    <row r="687" spans="3:3" x14ac:dyDescent="0.2">
      <c r="C687"/>
    </row>
    <row r="688" spans="3:3" x14ac:dyDescent="0.2">
      <c r="C688"/>
    </row>
    <row r="689" spans="3:3" x14ac:dyDescent="0.2">
      <c r="C689"/>
    </row>
    <row r="690" spans="3:3" x14ac:dyDescent="0.2">
      <c r="C690"/>
    </row>
    <row r="691" spans="3:3" x14ac:dyDescent="0.2">
      <c r="C691"/>
    </row>
    <row r="692" spans="3:3" x14ac:dyDescent="0.2">
      <c r="C692"/>
    </row>
    <row r="693" spans="3:3" x14ac:dyDescent="0.2">
      <c r="C693"/>
    </row>
    <row r="694" spans="3:3" x14ac:dyDescent="0.2">
      <c r="C694"/>
    </row>
    <row r="695" spans="3:3" x14ac:dyDescent="0.2">
      <c r="C695"/>
    </row>
    <row r="696" spans="3:3" x14ac:dyDescent="0.2">
      <c r="C696"/>
    </row>
    <row r="697" spans="3:3" x14ac:dyDescent="0.2">
      <c r="C697"/>
    </row>
    <row r="698" spans="3:3" x14ac:dyDescent="0.2">
      <c r="C698"/>
    </row>
    <row r="699" spans="3:3" x14ac:dyDescent="0.2">
      <c r="C699"/>
    </row>
    <row r="700" spans="3:3" x14ac:dyDescent="0.2">
      <c r="C700"/>
    </row>
    <row r="701" spans="3:3" x14ac:dyDescent="0.2">
      <c r="C701"/>
    </row>
    <row r="702" spans="3:3" x14ac:dyDescent="0.2">
      <c r="C702"/>
    </row>
    <row r="703" spans="3:3" x14ac:dyDescent="0.2">
      <c r="C703"/>
    </row>
    <row r="704" spans="3:3" x14ac:dyDescent="0.2">
      <c r="C704"/>
    </row>
    <row r="705" spans="3:3" x14ac:dyDescent="0.2">
      <c r="C705"/>
    </row>
    <row r="706" spans="3:3" x14ac:dyDescent="0.2">
      <c r="C706"/>
    </row>
    <row r="707" spans="3:3" x14ac:dyDescent="0.2">
      <c r="C707"/>
    </row>
    <row r="708" spans="3:3" x14ac:dyDescent="0.2">
      <c r="C708"/>
    </row>
    <row r="709" spans="3:3" x14ac:dyDescent="0.2">
      <c r="C709"/>
    </row>
    <row r="710" spans="3:3" x14ac:dyDescent="0.2">
      <c r="C710"/>
    </row>
    <row r="711" spans="3:3" x14ac:dyDescent="0.2">
      <c r="C711"/>
    </row>
    <row r="712" spans="3:3" x14ac:dyDescent="0.2">
      <c r="C712"/>
    </row>
    <row r="713" spans="3:3" x14ac:dyDescent="0.2">
      <c r="C713"/>
    </row>
    <row r="714" spans="3:3" x14ac:dyDescent="0.2">
      <c r="C714"/>
    </row>
    <row r="715" spans="3:3" x14ac:dyDescent="0.2">
      <c r="C715"/>
    </row>
    <row r="716" spans="3:3" x14ac:dyDescent="0.2">
      <c r="C716"/>
    </row>
    <row r="717" spans="3:3" x14ac:dyDescent="0.2">
      <c r="C717"/>
    </row>
    <row r="718" spans="3:3" x14ac:dyDescent="0.2">
      <c r="C718"/>
    </row>
    <row r="719" spans="3:3" x14ac:dyDescent="0.2">
      <c r="C719"/>
    </row>
    <row r="720" spans="3:3" x14ac:dyDescent="0.2">
      <c r="C720"/>
    </row>
    <row r="721" spans="3:3" x14ac:dyDescent="0.2">
      <c r="C721"/>
    </row>
    <row r="722" spans="3:3" x14ac:dyDescent="0.2">
      <c r="C722"/>
    </row>
    <row r="723" spans="3:3" x14ac:dyDescent="0.2">
      <c r="C723"/>
    </row>
    <row r="724" spans="3:3" x14ac:dyDescent="0.2">
      <c r="C724"/>
    </row>
    <row r="725" spans="3:3" x14ac:dyDescent="0.2">
      <c r="C725"/>
    </row>
    <row r="726" spans="3:3" x14ac:dyDescent="0.2">
      <c r="C726"/>
    </row>
    <row r="727" spans="3:3" x14ac:dyDescent="0.2">
      <c r="C727"/>
    </row>
    <row r="728" spans="3:3" x14ac:dyDescent="0.2">
      <c r="C728"/>
    </row>
    <row r="729" spans="3:3" x14ac:dyDescent="0.2">
      <c r="C729"/>
    </row>
    <row r="730" spans="3:3" x14ac:dyDescent="0.2">
      <c r="C730"/>
    </row>
    <row r="731" spans="3:3" x14ac:dyDescent="0.2">
      <c r="C731"/>
    </row>
    <row r="732" spans="3:3" x14ac:dyDescent="0.2">
      <c r="C732"/>
    </row>
    <row r="733" spans="3:3" x14ac:dyDescent="0.2">
      <c r="C733"/>
    </row>
    <row r="734" spans="3:3" x14ac:dyDescent="0.2">
      <c r="C734"/>
    </row>
    <row r="735" spans="3:3" x14ac:dyDescent="0.2">
      <c r="C735"/>
    </row>
    <row r="736" spans="3:3" x14ac:dyDescent="0.2">
      <c r="C736"/>
    </row>
    <row r="737" spans="3:3" x14ac:dyDescent="0.2">
      <c r="C737"/>
    </row>
    <row r="738" spans="3:3" x14ac:dyDescent="0.2">
      <c r="C738"/>
    </row>
    <row r="739" spans="3:3" x14ac:dyDescent="0.2">
      <c r="C739"/>
    </row>
    <row r="740" spans="3:3" x14ac:dyDescent="0.2">
      <c r="C740"/>
    </row>
    <row r="741" spans="3:3" x14ac:dyDescent="0.2">
      <c r="C741"/>
    </row>
    <row r="742" spans="3:3" x14ac:dyDescent="0.2">
      <c r="C742"/>
    </row>
    <row r="743" spans="3:3" x14ac:dyDescent="0.2">
      <c r="C743"/>
    </row>
    <row r="744" spans="3:3" x14ac:dyDescent="0.2">
      <c r="C744"/>
    </row>
    <row r="745" spans="3:3" x14ac:dyDescent="0.2">
      <c r="C745"/>
    </row>
    <row r="746" spans="3:3" x14ac:dyDescent="0.2">
      <c r="C746"/>
    </row>
    <row r="747" spans="3:3" x14ac:dyDescent="0.2">
      <c r="C747"/>
    </row>
    <row r="748" spans="3:3" x14ac:dyDescent="0.2">
      <c r="C748"/>
    </row>
    <row r="749" spans="3:3" x14ac:dyDescent="0.2">
      <c r="C749"/>
    </row>
    <row r="750" spans="3:3" x14ac:dyDescent="0.2">
      <c r="C750"/>
    </row>
    <row r="751" spans="3:3" x14ac:dyDescent="0.2">
      <c r="C751"/>
    </row>
    <row r="752" spans="3:3" x14ac:dyDescent="0.2">
      <c r="C752"/>
    </row>
    <row r="753" spans="3:3" x14ac:dyDescent="0.2">
      <c r="C753"/>
    </row>
    <row r="754" spans="3:3" x14ac:dyDescent="0.2">
      <c r="C754"/>
    </row>
    <row r="755" spans="3:3" x14ac:dyDescent="0.2">
      <c r="C755"/>
    </row>
    <row r="756" spans="3:3" x14ac:dyDescent="0.2">
      <c r="C756"/>
    </row>
    <row r="757" spans="3:3" x14ac:dyDescent="0.2">
      <c r="C757"/>
    </row>
    <row r="758" spans="3:3" x14ac:dyDescent="0.2">
      <c r="C758"/>
    </row>
    <row r="759" spans="3:3" x14ac:dyDescent="0.2">
      <c r="C759"/>
    </row>
    <row r="760" spans="3:3" x14ac:dyDescent="0.2">
      <c r="C760"/>
    </row>
    <row r="761" spans="3:3" x14ac:dyDescent="0.2">
      <c r="C761"/>
    </row>
    <row r="762" spans="3:3" x14ac:dyDescent="0.2">
      <c r="C762"/>
    </row>
    <row r="763" spans="3:3" x14ac:dyDescent="0.2">
      <c r="C763"/>
    </row>
    <row r="764" spans="3:3" x14ac:dyDescent="0.2">
      <c r="C764"/>
    </row>
    <row r="765" spans="3:3" x14ac:dyDescent="0.2">
      <c r="C765"/>
    </row>
    <row r="766" spans="3:3" x14ac:dyDescent="0.2">
      <c r="C766"/>
    </row>
    <row r="767" spans="3:3" x14ac:dyDescent="0.2">
      <c r="C767"/>
    </row>
    <row r="768" spans="3:3" x14ac:dyDescent="0.2">
      <c r="C768"/>
    </row>
    <row r="769" spans="3:3" x14ac:dyDescent="0.2">
      <c r="C769"/>
    </row>
    <row r="770" spans="3:3" x14ac:dyDescent="0.2">
      <c r="C770"/>
    </row>
    <row r="771" spans="3:3" x14ac:dyDescent="0.2">
      <c r="C771"/>
    </row>
    <row r="772" spans="3:3" x14ac:dyDescent="0.2">
      <c r="C772"/>
    </row>
    <row r="773" spans="3:3" x14ac:dyDescent="0.2">
      <c r="C773"/>
    </row>
    <row r="774" spans="3:3" x14ac:dyDescent="0.2">
      <c r="C774"/>
    </row>
    <row r="775" spans="3:3" x14ac:dyDescent="0.2">
      <c r="C775"/>
    </row>
    <row r="776" spans="3:3" x14ac:dyDescent="0.2">
      <c r="C776"/>
    </row>
    <row r="777" spans="3:3" x14ac:dyDescent="0.2">
      <c r="C777"/>
    </row>
    <row r="778" spans="3:3" x14ac:dyDescent="0.2">
      <c r="C778"/>
    </row>
    <row r="779" spans="3:3" x14ac:dyDescent="0.2">
      <c r="C779"/>
    </row>
    <row r="780" spans="3:3" x14ac:dyDescent="0.2">
      <c r="C780"/>
    </row>
    <row r="781" spans="3:3" x14ac:dyDescent="0.2">
      <c r="C781"/>
    </row>
    <row r="782" spans="3:3" x14ac:dyDescent="0.2">
      <c r="C782"/>
    </row>
    <row r="783" spans="3:3" x14ac:dyDescent="0.2">
      <c r="C783"/>
    </row>
    <row r="784" spans="3:3" x14ac:dyDescent="0.2">
      <c r="C784"/>
    </row>
    <row r="785" spans="3:3" x14ac:dyDescent="0.2">
      <c r="C785"/>
    </row>
    <row r="786" spans="3:3" x14ac:dyDescent="0.2">
      <c r="C786"/>
    </row>
    <row r="787" spans="3:3" x14ac:dyDescent="0.2">
      <c r="C787"/>
    </row>
    <row r="788" spans="3:3" x14ac:dyDescent="0.2">
      <c r="C788"/>
    </row>
    <row r="789" spans="3:3" x14ac:dyDescent="0.2">
      <c r="C789"/>
    </row>
    <row r="790" spans="3:3" x14ac:dyDescent="0.2">
      <c r="C790"/>
    </row>
    <row r="791" spans="3:3" x14ac:dyDescent="0.2">
      <c r="C791"/>
    </row>
    <row r="792" spans="3:3" x14ac:dyDescent="0.2">
      <c r="C792"/>
    </row>
    <row r="793" spans="3:3" x14ac:dyDescent="0.2">
      <c r="C793"/>
    </row>
    <row r="794" spans="3:3" x14ac:dyDescent="0.2">
      <c r="C794"/>
    </row>
    <row r="795" spans="3:3" x14ac:dyDescent="0.2">
      <c r="C795"/>
    </row>
    <row r="796" spans="3:3" x14ac:dyDescent="0.2">
      <c r="C796"/>
    </row>
    <row r="797" spans="3:3" x14ac:dyDescent="0.2">
      <c r="C797"/>
    </row>
    <row r="798" spans="3:3" x14ac:dyDescent="0.2">
      <c r="C798"/>
    </row>
    <row r="799" spans="3:3" x14ac:dyDescent="0.2">
      <c r="C799"/>
    </row>
    <row r="800" spans="3:3" x14ac:dyDescent="0.2">
      <c r="C800"/>
    </row>
    <row r="801" spans="3:3" x14ac:dyDescent="0.2">
      <c r="C801"/>
    </row>
    <row r="802" spans="3:3" x14ac:dyDescent="0.2">
      <c r="C802"/>
    </row>
    <row r="803" spans="3:3" x14ac:dyDescent="0.2">
      <c r="C803"/>
    </row>
    <row r="804" spans="3:3" x14ac:dyDescent="0.2">
      <c r="C804"/>
    </row>
    <row r="805" spans="3:3" x14ac:dyDescent="0.2">
      <c r="C805"/>
    </row>
    <row r="806" spans="3:3" x14ac:dyDescent="0.2">
      <c r="C806"/>
    </row>
    <row r="807" spans="3:3" x14ac:dyDescent="0.2">
      <c r="C807"/>
    </row>
    <row r="808" spans="3:3" x14ac:dyDescent="0.2">
      <c r="C808"/>
    </row>
    <row r="809" spans="3:3" x14ac:dyDescent="0.2">
      <c r="C809"/>
    </row>
    <row r="810" spans="3:3" x14ac:dyDescent="0.2">
      <c r="C810"/>
    </row>
    <row r="811" spans="3:3" x14ac:dyDescent="0.2">
      <c r="C811"/>
    </row>
    <row r="812" spans="3:3" x14ac:dyDescent="0.2">
      <c r="C812"/>
    </row>
    <row r="813" spans="3:3" x14ac:dyDescent="0.2">
      <c r="C813"/>
    </row>
    <row r="814" spans="3:3" x14ac:dyDescent="0.2">
      <c r="C814"/>
    </row>
    <row r="815" spans="3:3" x14ac:dyDescent="0.2">
      <c r="C815"/>
    </row>
    <row r="816" spans="3:3" x14ac:dyDescent="0.2">
      <c r="C816"/>
    </row>
    <row r="817" spans="3:3" x14ac:dyDescent="0.2">
      <c r="C817"/>
    </row>
    <row r="818" spans="3:3" x14ac:dyDescent="0.2">
      <c r="C818"/>
    </row>
    <row r="819" spans="3:3" x14ac:dyDescent="0.2">
      <c r="C819"/>
    </row>
    <row r="820" spans="3:3" x14ac:dyDescent="0.2">
      <c r="C820"/>
    </row>
    <row r="821" spans="3:3" x14ac:dyDescent="0.2">
      <c r="C821"/>
    </row>
    <row r="822" spans="3:3" x14ac:dyDescent="0.2">
      <c r="C822"/>
    </row>
    <row r="823" spans="3:3" x14ac:dyDescent="0.2">
      <c r="C823"/>
    </row>
    <row r="824" spans="3:3" x14ac:dyDescent="0.2">
      <c r="C824"/>
    </row>
    <row r="825" spans="3:3" x14ac:dyDescent="0.2">
      <c r="C825"/>
    </row>
    <row r="826" spans="3:3" x14ac:dyDescent="0.2">
      <c r="C826"/>
    </row>
    <row r="827" spans="3:3" x14ac:dyDescent="0.2">
      <c r="C827"/>
    </row>
    <row r="828" spans="3:3" x14ac:dyDescent="0.2">
      <c r="C828"/>
    </row>
    <row r="829" spans="3:3" x14ac:dyDescent="0.2">
      <c r="C829"/>
    </row>
    <row r="830" spans="3:3" x14ac:dyDescent="0.2">
      <c r="C830"/>
    </row>
    <row r="831" spans="3:3" x14ac:dyDescent="0.2">
      <c r="C831"/>
    </row>
    <row r="832" spans="3:3" x14ac:dyDescent="0.2">
      <c r="C832"/>
    </row>
    <row r="833" spans="3:3" x14ac:dyDescent="0.2">
      <c r="C833"/>
    </row>
    <row r="834" spans="3:3" x14ac:dyDescent="0.2">
      <c r="C834"/>
    </row>
    <row r="835" spans="3:3" x14ac:dyDescent="0.2">
      <c r="C835"/>
    </row>
    <row r="836" spans="3:3" x14ac:dyDescent="0.2">
      <c r="C836"/>
    </row>
    <row r="837" spans="3:3" x14ac:dyDescent="0.2">
      <c r="C837"/>
    </row>
    <row r="838" spans="3:3" x14ac:dyDescent="0.2">
      <c r="C838"/>
    </row>
    <row r="839" spans="3:3" x14ac:dyDescent="0.2">
      <c r="C839"/>
    </row>
    <row r="840" spans="3:3" x14ac:dyDescent="0.2">
      <c r="C840"/>
    </row>
    <row r="841" spans="3:3" x14ac:dyDescent="0.2">
      <c r="C841"/>
    </row>
    <row r="842" spans="3:3" x14ac:dyDescent="0.2">
      <c r="C842"/>
    </row>
    <row r="843" spans="3:3" x14ac:dyDescent="0.2">
      <c r="C843"/>
    </row>
    <row r="844" spans="3:3" x14ac:dyDescent="0.2">
      <c r="C844"/>
    </row>
    <row r="845" spans="3:3" x14ac:dyDescent="0.2">
      <c r="C845"/>
    </row>
    <row r="846" spans="3:3" x14ac:dyDescent="0.2">
      <c r="C846"/>
    </row>
    <row r="847" spans="3:3" x14ac:dyDescent="0.2">
      <c r="C847"/>
    </row>
    <row r="848" spans="3:3" x14ac:dyDescent="0.2">
      <c r="C848"/>
    </row>
    <row r="849" spans="3:3" x14ac:dyDescent="0.2">
      <c r="C849"/>
    </row>
    <row r="850" spans="3:3" x14ac:dyDescent="0.2">
      <c r="C850"/>
    </row>
    <row r="851" spans="3:3" x14ac:dyDescent="0.2">
      <c r="C851"/>
    </row>
    <row r="852" spans="3:3" x14ac:dyDescent="0.2">
      <c r="C852"/>
    </row>
    <row r="853" spans="3:3" x14ac:dyDescent="0.2">
      <c r="C853"/>
    </row>
    <row r="854" spans="3:3" x14ac:dyDescent="0.2">
      <c r="C854"/>
    </row>
    <row r="855" spans="3:3" x14ac:dyDescent="0.2">
      <c r="C855"/>
    </row>
    <row r="856" spans="3:3" x14ac:dyDescent="0.2">
      <c r="C856"/>
    </row>
    <row r="857" spans="3:3" x14ac:dyDescent="0.2">
      <c r="C857"/>
    </row>
    <row r="858" spans="3:3" x14ac:dyDescent="0.2">
      <c r="C858"/>
    </row>
    <row r="859" spans="3:3" x14ac:dyDescent="0.2">
      <c r="C859"/>
    </row>
    <row r="860" spans="3:3" x14ac:dyDescent="0.2">
      <c r="C860"/>
    </row>
    <row r="861" spans="3:3" x14ac:dyDescent="0.2">
      <c r="C861"/>
    </row>
    <row r="862" spans="3:3" x14ac:dyDescent="0.2">
      <c r="C862"/>
    </row>
    <row r="863" spans="3:3" x14ac:dyDescent="0.2">
      <c r="C863"/>
    </row>
    <row r="864" spans="3:3" x14ac:dyDescent="0.2">
      <c r="C864"/>
    </row>
    <row r="865" spans="3:3" x14ac:dyDescent="0.2">
      <c r="C865"/>
    </row>
    <row r="866" spans="3:3" x14ac:dyDescent="0.2">
      <c r="C866"/>
    </row>
    <row r="867" spans="3:3" x14ac:dyDescent="0.2">
      <c r="C867"/>
    </row>
    <row r="868" spans="3:3" x14ac:dyDescent="0.2">
      <c r="C868"/>
    </row>
    <row r="869" spans="3:3" x14ac:dyDescent="0.2">
      <c r="C869"/>
    </row>
    <row r="870" spans="3:3" x14ac:dyDescent="0.2">
      <c r="C870"/>
    </row>
    <row r="871" spans="3:3" x14ac:dyDescent="0.2">
      <c r="C871"/>
    </row>
    <row r="872" spans="3:3" x14ac:dyDescent="0.2">
      <c r="C872"/>
    </row>
    <row r="873" spans="3:3" x14ac:dyDescent="0.2">
      <c r="C873"/>
    </row>
    <row r="874" spans="3:3" x14ac:dyDescent="0.2">
      <c r="C874"/>
    </row>
    <row r="875" spans="3:3" x14ac:dyDescent="0.2">
      <c r="C875"/>
    </row>
    <row r="876" spans="3:3" x14ac:dyDescent="0.2">
      <c r="C876"/>
    </row>
    <row r="877" spans="3:3" x14ac:dyDescent="0.2">
      <c r="C877"/>
    </row>
    <row r="878" spans="3:3" x14ac:dyDescent="0.2">
      <c r="C878"/>
    </row>
    <row r="879" spans="3:3" x14ac:dyDescent="0.2">
      <c r="C879"/>
    </row>
    <row r="880" spans="3:3" x14ac:dyDescent="0.2">
      <c r="C880"/>
    </row>
    <row r="881" spans="3:3" x14ac:dyDescent="0.2">
      <c r="C881"/>
    </row>
    <row r="882" spans="3:3" x14ac:dyDescent="0.2">
      <c r="C882"/>
    </row>
    <row r="883" spans="3:3" x14ac:dyDescent="0.2">
      <c r="C883"/>
    </row>
    <row r="884" spans="3:3" x14ac:dyDescent="0.2">
      <c r="C884"/>
    </row>
    <row r="885" spans="3:3" x14ac:dyDescent="0.2">
      <c r="C885"/>
    </row>
    <row r="886" spans="3:3" x14ac:dyDescent="0.2">
      <c r="C886"/>
    </row>
    <row r="887" spans="3:3" x14ac:dyDescent="0.2">
      <c r="C887"/>
    </row>
    <row r="888" spans="3:3" x14ac:dyDescent="0.2">
      <c r="C888"/>
    </row>
    <row r="889" spans="3:3" x14ac:dyDescent="0.2">
      <c r="C889"/>
    </row>
    <row r="890" spans="3:3" x14ac:dyDescent="0.2">
      <c r="C890"/>
    </row>
    <row r="891" spans="3:3" x14ac:dyDescent="0.2">
      <c r="C891"/>
    </row>
    <row r="892" spans="3:3" x14ac:dyDescent="0.2">
      <c r="C892"/>
    </row>
    <row r="893" spans="3:3" x14ac:dyDescent="0.2">
      <c r="C893"/>
    </row>
    <row r="894" spans="3:3" x14ac:dyDescent="0.2">
      <c r="C894"/>
    </row>
    <row r="895" spans="3:3" x14ac:dyDescent="0.2">
      <c r="C895"/>
    </row>
    <row r="896" spans="3:3" x14ac:dyDescent="0.2">
      <c r="C896"/>
    </row>
    <row r="897" spans="3:3" x14ac:dyDescent="0.2">
      <c r="C897"/>
    </row>
    <row r="898" spans="3:3" x14ac:dyDescent="0.2">
      <c r="C898"/>
    </row>
    <row r="899" spans="3:3" x14ac:dyDescent="0.2">
      <c r="C899"/>
    </row>
    <row r="900" spans="3:3" x14ac:dyDescent="0.2">
      <c r="C900"/>
    </row>
    <row r="901" spans="3:3" x14ac:dyDescent="0.2">
      <c r="C901"/>
    </row>
    <row r="902" spans="3:3" x14ac:dyDescent="0.2">
      <c r="C902"/>
    </row>
    <row r="903" spans="3:3" x14ac:dyDescent="0.2">
      <c r="C903"/>
    </row>
    <row r="904" spans="3:3" x14ac:dyDescent="0.2">
      <c r="C904"/>
    </row>
    <row r="905" spans="3:3" x14ac:dyDescent="0.2">
      <c r="C905"/>
    </row>
    <row r="906" spans="3:3" x14ac:dyDescent="0.2">
      <c r="C906"/>
    </row>
    <row r="907" spans="3:3" x14ac:dyDescent="0.2">
      <c r="C907"/>
    </row>
    <row r="908" spans="3:3" x14ac:dyDescent="0.2">
      <c r="C908"/>
    </row>
    <row r="909" spans="3:3" x14ac:dyDescent="0.2">
      <c r="C909"/>
    </row>
    <row r="910" spans="3:3" x14ac:dyDescent="0.2">
      <c r="C910"/>
    </row>
    <row r="911" spans="3:3" x14ac:dyDescent="0.2">
      <c r="C911"/>
    </row>
    <row r="912" spans="3:3" x14ac:dyDescent="0.2">
      <c r="C912"/>
    </row>
    <row r="913" spans="3:3" x14ac:dyDescent="0.2">
      <c r="C913"/>
    </row>
    <row r="914" spans="3:3" x14ac:dyDescent="0.2">
      <c r="C914"/>
    </row>
    <row r="915" spans="3:3" x14ac:dyDescent="0.2">
      <c r="C915"/>
    </row>
    <row r="916" spans="3:3" x14ac:dyDescent="0.2">
      <c r="C916"/>
    </row>
    <row r="917" spans="3:3" x14ac:dyDescent="0.2">
      <c r="C917"/>
    </row>
    <row r="918" spans="3:3" x14ac:dyDescent="0.2">
      <c r="C918"/>
    </row>
    <row r="919" spans="3:3" x14ac:dyDescent="0.2">
      <c r="C919"/>
    </row>
    <row r="920" spans="3:3" x14ac:dyDescent="0.2">
      <c r="C920"/>
    </row>
    <row r="921" spans="3:3" x14ac:dyDescent="0.2">
      <c r="C921"/>
    </row>
    <row r="922" spans="3:3" x14ac:dyDescent="0.2">
      <c r="C922"/>
    </row>
    <row r="923" spans="3:3" x14ac:dyDescent="0.2">
      <c r="C923"/>
    </row>
    <row r="924" spans="3:3" x14ac:dyDescent="0.2">
      <c r="C924"/>
    </row>
    <row r="925" spans="3:3" x14ac:dyDescent="0.2">
      <c r="C925"/>
    </row>
    <row r="926" spans="3:3" x14ac:dyDescent="0.2">
      <c r="C926"/>
    </row>
    <row r="927" spans="3:3" x14ac:dyDescent="0.2">
      <c r="C927"/>
    </row>
    <row r="928" spans="3:3" x14ac:dyDescent="0.2">
      <c r="C928"/>
    </row>
    <row r="929" spans="3:3" x14ac:dyDescent="0.2">
      <c r="C929"/>
    </row>
    <row r="930" spans="3:3" x14ac:dyDescent="0.2">
      <c r="C930"/>
    </row>
    <row r="931" spans="3:3" x14ac:dyDescent="0.2">
      <c r="C931"/>
    </row>
    <row r="932" spans="3:3" x14ac:dyDescent="0.2">
      <c r="C932"/>
    </row>
    <row r="933" spans="3:3" x14ac:dyDescent="0.2">
      <c r="C933"/>
    </row>
    <row r="934" spans="3:3" x14ac:dyDescent="0.2">
      <c r="C934"/>
    </row>
    <row r="935" spans="3:3" x14ac:dyDescent="0.2">
      <c r="C935"/>
    </row>
    <row r="936" spans="3:3" x14ac:dyDescent="0.2">
      <c r="C936"/>
    </row>
    <row r="937" spans="3:3" x14ac:dyDescent="0.2">
      <c r="C937"/>
    </row>
    <row r="938" spans="3:3" x14ac:dyDescent="0.2">
      <c r="C938"/>
    </row>
    <row r="939" spans="3:3" x14ac:dyDescent="0.2">
      <c r="C939"/>
    </row>
    <row r="940" spans="3:3" x14ac:dyDescent="0.2">
      <c r="C940"/>
    </row>
    <row r="941" spans="3:3" x14ac:dyDescent="0.2">
      <c r="C941"/>
    </row>
    <row r="942" spans="3:3" x14ac:dyDescent="0.2">
      <c r="C942"/>
    </row>
    <row r="943" spans="3:3" x14ac:dyDescent="0.2">
      <c r="C943"/>
    </row>
    <row r="944" spans="3:3" x14ac:dyDescent="0.2">
      <c r="C944"/>
    </row>
    <row r="945" spans="3:3" x14ac:dyDescent="0.2">
      <c r="C945"/>
    </row>
    <row r="946" spans="3:3" x14ac:dyDescent="0.2">
      <c r="C946"/>
    </row>
    <row r="947" spans="3:3" x14ac:dyDescent="0.2">
      <c r="C947"/>
    </row>
    <row r="948" spans="3:3" x14ac:dyDescent="0.2">
      <c r="C948"/>
    </row>
    <row r="949" spans="3:3" x14ac:dyDescent="0.2">
      <c r="C949"/>
    </row>
    <row r="950" spans="3:3" x14ac:dyDescent="0.2">
      <c r="C950"/>
    </row>
    <row r="951" spans="3:3" x14ac:dyDescent="0.2">
      <c r="C951"/>
    </row>
    <row r="952" spans="3:3" x14ac:dyDescent="0.2">
      <c r="C952"/>
    </row>
    <row r="953" spans="3:3" x14ac:dyDescent="0.2">
      <c r="C953"/>
    </row>
    <row r="954" spans="3:3" x14ac:dyDescent="0.2">
      <c r="C954"/>
    </row>
    <row r="955" spans="3:3" x14ac:dyDescent="0.2">
      <c r="C955"/>
    </row>
    <row r="956" spans="3:3" x14ac:dyDescent="0.2">
      <c r="C956"/>
    </row>
    <row r="957" spans="3:3" x14ac:dyDescent="0.2">
      <c r="C957"/>
    </row>
    <row r="958" spans="3:3" x14ac:dyDescent="0.2">
      <c r="C958"/>
    </row>
    <row r="959" spans="3:3" x14ac:dyDescent="0.2">
      <c r="C959"/>
    </row>
    <row r="960" spans="3:3" x14ac:dyDescent="0.2">
      <c r="C960"/>
    </row>
    <row r="961" spans="3:3" x14ac:dyDescent="0.2">
      <c r="C961"/>
    </row>
    <row r="962" spans="3:3" x14ac:dyDescent="0.2">
      <c r="C962"/>
    </row>
    <row r="963" spans="3:3" x14ac:dyDescent="0.2">
      <c r="C963"/>
    </row>
    <row r="964" spans="3:3" x14ac:dyDescent="0.2">
      <c r="C964"/>
    </row>
    <row r="965" spans="3:3" x14ac:dyDescent="0.2">
      <c r="C965"/>
    </row>
    <row r="966" spans="3:3" x14ac:dyDescent="0.2">
      <c r="C966"/>
    </row>
    <row r="967" spans="3:3" x14ac:dyDescent="0.2">
      <c r="C967"/>
    </row>
    <row r="968" spans="3:3" x14ac:dyDescent="0.2">
      <c r="C968"/>
    </row>
    <row r="969" spans="3:3" x14ac:dyDescent="0.2">
      <c r="C969"/>
    </row>
    <row r="970" spans="3:3" x14ac:dyDescent="0.2">
      <c r="C970"/>
    </row>
    <row r="971" spans="3:3" x14ac:dyDescent="0.2">
      <c r="C971"/>
    </row>
    <row r="972" spans="3:3" x14ac:dyDescent="0.2">
      <c r="C972"/>
    </row>
    <row r="973" spans="3:3" x14ac:dyDescent="0.2">
      <c r="C973"/>
    </row>
    <row r="974" spans="3:3" x14ac:dyDescent="0.2">
      <c r="C974"/>
    </row>
    <row r="975" spans="3:3" x14ac:dyDescent="0.2">
      <c r="C975"/>
    </row>
    <row r="976" spans="3:3" x14ac:dyDescent="0.2">
      <c r="C976"/>
    </row>
    <row r="977" spans="3:3" x14ac:dyDescent="0.2">
      <c r="C977"/>
    </row>
    <row r="978" spans="3:3" x14ac:dyDescent="0.2">
      <c r="C978"/>
    </row>
    <row r="979" spans="3:3" x14ac:dyDescent="0.2">
      <c r="C979"/>
    </row>
    <row r="980" spans="3:3" x14ac:dyDescent="0.2">
      <c r="C980"/>
    </row>
    <row r="981" spans="3:3" x14ac:dyDescent="0.2">
      <c r="C981"/>
    </row>
    <row r="982" spans="3:3" x14ac:dyDescent="0.2">
      <c r="C982"/>
    </row>
    <row r="983" spans="3:3" x14ac:dyDescent="0.2">
      <c r="C983"/>
    </row>
    <row r="984" spans="3:3" x14ac:dyDescent="0.2">
      <c r="C984"/>
    </row>
    <row r="985" spans="3:3" x14ac:dyDescent="0.2">
      <c r="C985"/>
    </row>
    <row r="986" spans="3:3" x14ac:dyDescent="0.2">
      <c r="C986"/>
    </row>
    <row r="987" spans="3:3" x14ac:dyDescent="0.2">
      <c r="C987"/>
    </row>
    <row r="988" spans="3:3" x14ac:dyDescent="0.2">
      <c r="C988"/>
    </row>
    <row r="989" spans="3:3" x14ac:dyDescent="0.2">
      <c r="C989"/>
    </row>
    <row r="990" spans="3:3" x14ac:dyDescent="0.2">
      <c r="C990"/>
    </row>
    <row r="991" spans="3:3" x14ac:dyDescent="0.2">
      <c r="C991"/>
    </row>
    <row r="992" spans="3:3" x14ac:dyDescent="0.2">
      <c r="C992"/>
    </row>
    <row r="993" spans="3:3" x14ac:dyDescent="0.2">
      <c r="C993"/>
    </row>
    <row r="994" spans="3:3" x14ac:dyDescent="0.2">
      <c r="C994"/>
    </row>
    <row r="995" spans="3:3" x14ac:dyDescent="0.2">
      <c r="C995"/>
    </row>
    <row r="996" spans="3:3" x14ac:dyDescent="0.2">
      <c r="C996"/>
    </row>
    <row r="997" spans="3:3" x14ac:dyDescent="0.2">
      <c r="C997"/>
    </row>
    <row r="998" spans="3:3" x14ac:dyDescent="0.2">
      <c r="C998"/>
    </row>
    <row r="999" spans="3:3" x14ac:dyDescent="0.2">
      <c r="C999"/>
    </row>
    <row r="1000" spans="3:3" x14ac:dyDescent="0.2">
      <c r="C1000"/>
    </row>
    <row r="1001" spans="3:3" x14ac:dyDescent="0.2">
      <c r="C1001"/>
    </row>
    <row r="1002" spans="3:3" x14ac:dyDescent="0.2">
      <c r="C1002"/>
    </row>
    <row r="1003" spans="3:3" x14ac:dyDescent="0.2">
      <c r="C1003"/>
    </row>
    <row r="1004" spans="3:3" x14ac:dyDescent="0.2">
      <c r="C1004"/>
    </row>
    <row r="1005" spans="3:3" x14ac:dyDescent="0.2">
      <c r="C1005"/>
    </row>
    <row r="1006" spans="3:3" x14ac:dyDescent="0.2">
      <c r="C1006"/>
    </row>
    <row r="1007" spans="3:3" x14ac:dyDescent="0.2">
      <c r="C1007"/>
    </row>
    <row r="1008" spans="3:3" x14ac:dyDescent="0.2">
      <c r="C1008"/>
    </row>
    <row r="1009" spans="3:3" x14ac:dyDescent="0.2">
      <c r="C1009"/>
    </row>
    <row r="1010" spans="3:3" x14ac:dyDescent="0.2">
      <c r="C1010"/>
    </row>
    <row r="1011" spans="3:3" x14ac:dyDescent="0.2">
      <c r="C1011"/>
    </row>
    <row r="1012" spans="3:3" x14ac:dyDescent="0.2">
      <c r="C1012"/>
    </row>
    <row r="1013" spans="3:3" x14ac:dyDescent="0.2">
      <c r="C1013"/>
    </row>
    <row r="1014" spans="3:3" x14ac:dyDescent="0.2">
      <c r="C1014"/>
    </row>
    <row r="1015" spans="3:3" x14ac:dyDescent="0.2">
      <c r="C1015"/>
    </row>
    <row r="1016" spans="3:3" x14ac:dyDescent="0.2">
      <c r="C1016"/>
    </row>
    <row r="1017" spans="3:3" x14ac:dyDescent="0.2">
      <c r="C1017"/>
    </row>
    <row r="1018" spans="3:3" x14ac:dyDescent="0.2">
      <c r="C1018"/>
    </row>
    <row r="1019" spans="3:3" x14ac:dyDescent="0.2">
      <c r="C1019"/>
    </row>
    <row r="1020" spans="3:3" x14ac:dyDescent="0.2">
      <c r="C1020"/>
    </row>
    <row r="1021" spans="3:3" x14ac:dyDescent="0.2">
      <c r="C1021"/>
    </row>
    <row r="1022" spans="3:3" x14ac:dyDescent="0.2">
      <c r="C1022"/>
    </row>
    <row r="1023" spans="3:3" x14ac:dyDescent="0.2">
      <c r="C1023"/>
    </row>
    <row r="1024" spans="3:3" x14ac:dyDescent="0.2">
      <c r="C1024"/>
    </row>
    <row r="1025" spans="3:3" x14ac:dyDescent="0.2">
      <c r="C1025"/>
    </row>
    <row r="1026" spans="3:3" x14ac:dyDescent="0.2">
      <c r="C1026"/>
    </row>
    <row r="1027" spans="3:3" x14ac:dyDescent="0.2">
      <c r="C1027"/>
    </row>
    <row r="1028" spans="3:3" x14ac:dyDescent="0.2">
      <c r="C1028"/>
    </row>
    <row r="1029" spans="3:3" x14ac:dyDescent="0.2">
      <c r="C1029"/>
    </row>
    <row r="1030" spans="3:3" x14ac:dyDescent="0.2">
      <c r="C1030"/>
    </row>
    <row r="1031" spans="3:3" x14ac:dyDescent="0.2">
      <c r="C1031"/>
    </row>
    <row r="1032" spans="3:3" x14ac:dyDescent="0.2">
      <c r="C1032"/>
    </row>
    <row r="1033" spans="3:3" x14ac:dyDescent="0.2">
      <c r="C1033"/>
    </row>
    <row r="1034" spans="3:3" x14ac:dyDescent="0.2">
      <c r="C1034"/>
    </row>
    <row r="1035" spans="3:3" x14ac:dyDescent="0.2">
      <c r="C1035"/>
    </row>
    <row r="1036" spans="3:3" x14ac:dyDescent="0.2">
      <c r="C1036"/>
    </row>
    <row r="1037" spans="3:3" x14ac:dyDescent="0.2">
      <c r="C1037"/>
    </row>
    <row r="1038" spans="3:3" x14ac:dyDescent="0.2">
      <c r="C1038"/>
    </row>
    <row r="1039" spans="3:3" x14ac:dyDescent="0.2">
      <c r="C1039"/>
    </row>
    <row r="1040" spans="3:3" x14ac:dyDescent="0.2">
      <c r="C1040"/>
    </row>
    <row r="1041" spans="3:3" x14ac:dyDescent="0.2">
      <c r="C1041"/>
    </row>
    <row r="1042" spans="3:3" x14ac:dyDescent="0.2">
      <c r="C1042"/>
    </row>
    <row r="1043" spans="3:3" x14ac:dyDescent="0.2">
      <c r="C1043"/>
    </row>
    <row r="1044" spans="3:3" x14ac:dyDescent="0.2">
      <c r="C1044"/>
    </row>
    <row r="1045" spans="3:3" x14ac:dyDescent="0.2">
      <c r="C1045"/>
    </row>
    <row r="1046" spans="3:3" x14ac:dyDescent="0.2">
      <c r="C1046"/>
    </row>
    <row r="1047" spans="3:3" x14ac:dyDescent="0.2">
      <c r="C1047"/>
    </row>
    <row r="1048" spans="3:3" x14ac:dyDescent="0.2">
      <c r="C1048"/>
    </row>
    <row r="1049" spans="3:3" x14ac:dyDescent="0.2">
      <c r="C1049"/>
    </row>
    <row r="1050" spans="3:3" x14ac:dyDescent="0.2">
      <c r="C1050"/>
    </row>
    <row r="1051" spans="3:3" x14ac:dyDescent="0.2">
      <c r="C1051"/>
    </row>
    <row r="1052" spans="3:3" x14ac:dyDescent="0.2">
      <c r="C1052"/>
    </row>
    <row r="1053" spans="3:3" x14ac:dyDescent="0.2">
      <c r="C1053"/>
    </row>
    <row r="1054" spans="3:3" x14ac:dyDescent="0.2">
      <c r="C1054"/>
    </row>
    <row r="1055" spans="3:3" x14ac:dyDescent="0.2">
      <c r="C1055"/>
    </row>
    <row r="1056" spans="3:3" x14ac:dyDescent="0.2">
      <c r="C1056"/>
    </row>
    <row r="1057" spans="3:3" x14ac:dyDescent="0.2">
      <c r="C1057"/>
    </row>
    <row r="1058" spans="3:3" x14ac:dyDescent="0.2">
      <c r="C1058"/>
    </row>
    <row r="1059" spans="3:3" x14ac:dyDescent="0.2">
      <c r="C1059"/>
    </row>
    <row r="1060" spans="3:3" x14ac:dyDescent="0.2">
      <c r="C1060"/>
    </row>
    <row r="1061" spans="3:3" x14ac:dyDescent="0.2">
      <c r="C1061"/>
    </row>
    <row r="1062" spans="3:3" x14ac:dyDescent="0.2">
      <c r="C1062"/>
    </row>
    <row r="1063" spans="3:3" x14ac:dyDescent="0.2">
      <c r="C1063"/>
    </row>
    <row r="1064" spans="3:3" x14ac:dyDescent="0.2">
      <c r="C1064"/>
    </row>
    <row r="1065" spans="3:3" x14ac:dyDescent="0.2">
      <c r="C1065"/>
    </row>
    <row r="1066" spans="3:3" x14ac:dyDescent="0.2">
      <c r="C1066"/>
    </row>
    <row r="1067" spans="3:3" x14ac:dyDescent="0.2">
      <c r="C1067"/>
    </row>
    <row r="1068" spans="3:3" x14ac:dyDescent="0.2">
      <c r="C1068"/>
    </row>
    <row r="1069" spans="3:3" x14ac:dyDescent="0.2">
      <c r="C1069"/>
    </row>
    <row r="1070" spans="3:3" x14ac:dyDescent="0.2">
      <c r="C1070"/>
    </row>
    <row r="1071" spans="3:3" x14ac:dyDescent="0.2">
      <c r="C1071"/>
    </row>
    <row r="1072" spans="3:3" x14ac:dyDescent="0.2">
      <c r="C1072"/>
    </row>
    <row r="1073" spans="3:3" x14ac:dyDescent="0.2">
      <c r="C1073"/>
    </row>
    <row r="1074" spans="3:3" x14ac:dyDescent="0.2">
      <c r="C1074"/>
    </row>
    <row r="1075" spans="3:3" x14ac:dyDescent="0.2">
      <c r="C1075"/>
    </row>
    <row r="1076" spans="3:3" x14ac:dyDescent="0.2">
      <c r="C1076"/>
    </row>
    <row r="1077" spans="3:3" x14ac:dyDescent="0.2">
      <c r="C1077"/>
    </row>
    <row r="1078" spans="3:3" x14ac:dyDescent="0.2">
      <c r="C1078"/>
    </row>
    <row r="1079" spans="3:3" x14ac:dyDescent="0.2">
      <c r="C1079"/>
    </row>
    <row r="1080" spans="3:3" x14ac:dyDescent="0.2">
      <c r="C1080"/>
    </row>
    <row r="1081" spans="3:3" x14ac:dyDescent="0.2">
      <c r="C1081"/>
    </row>
    <row r="1082" spans="3:3" x14ac:dyDescent="0.2">
      <c r="C1082"/>
    </row>
    <row r="1083" spans="3:3" x14ac:dyDescent="0.2">
      <c r="C1083"/>
    </row>
    <row r="1084" spans="3:3" x14ac:dyDescent="0.2">
      <c r="C1084"/>
    </row>
    <row r="1085" spans="3:3" x14ac:dyDescent="0.2">
      <c r="C1085"/>
    </row>
    <row r="1086" spans="3:3" x14ac:dyDescent="0.2">
      <c r="C1086"/>
    </row>
    <row r="1087" spans="3:3" x14ac:dyDescent="0.2">
      <c r="C1087"/>
    </row>
    <row r="1088" spans="3:3" x14ac:dyDescent="0.2">
      <c r="C1088"/>
    </row>
    <row r="1089" spans="3:3" x14ac:dyDescent="0.2">
      <c r="C1089"/>
    </row>
    <row r="1090" spans="3:3" x14ac:dyDescent="0.2">
      <c r="C1090"/>
    </row>
    <row r="1091" spans="3:3" x14ac:dyDescent="0.2">
      <c r="C1091"/>
    </row>
    <row r="1092" spans="3:3" x14ac:dyDescent="0.2">
      <c r="C1092"/>
    </row>
    <row r="1093" spans="3:3" x14ac:dyDescent="0.2">
      <c r="C1093"/>
    </row>
    <row r="1094" spans="3:3" x14ac:dyDescent="0.2">
      <c r="C1094"/>
    </row>
    <row r="1095" spans="3:3" x14ac:dyDescent="0.2">
      <c r="C1095"/>
    </row>
    <row r="1096" spans="3:3" x14ac:dyDescent="0.2">
      <c r="C1096"/>
    </row>
    <row r="1097" spans="3:3" x14ac:dyDescent="0.2">
      <c r="C1097"/>
    </row>
    <row r="1098" spans="3:3" x14ac:dyDescent="0.2">
      <c r="C1098"/>
    </row>
    <row r="1099" spans="3:3" x14ac:dyDescent="0.2">
      <c r="C1099"/>
    </row>
    <row r="1100" spans="3:3" x14ac:dyDescent="0.2">
      <c r="C1100"/>
    </row>
    <row r="1101" spans="3:3" x14ac:dyDescent="0.2">
      <c r="C1101"/>
    </row>
    <row r="1102" spans="3:3" x14ac:dyDescent="0.2">
      <c r="C1102"/>
    </row>
    <row r="1103" spans="3:3" x14ac:dyDescent="0.2">
      <c r="C1103"/>
    </row>
    <row r="1104" spans="3:3" x14ac:dyDescent="0.2">
      <c r="C1104"/>
    </row>
    <row r="1105" spans="3:3" x14ac:dyDescent="0.2">
      <c r="C1105"/>
    </row>
    <row r="1106" spans="3:3" x14ac:dyDescent="0.2">
      <c r="C1106"/>
    </row>
    <row r="1107" spans="3:3" x14ac:dyDescent="0.2">
      <c r="C1107"/>
    </row>
    <row r="1108" spans="3:3" x14ac:dyDescent="0.2">
      <c r="C1108"/>
    </row>
    <row r="1109" spans="3:3" x14ac:dyDescent="0.2">
      <c r="C1109"/>
    </row>
    <row r="1110" spans="3:3" x14ac:dyDescent="0.2">
      <c r="C1110"/>
    </row>
    <row r="1111" spans="3:3" x14ac:dyDescent="0.2">
      <c r="C1111"/>
    </row>
    <row r="1112" spans="3:3" x14ac:dyDescent="0.2">
      <c r="C1112"/>
    </row>
    <row r="1113" spans="3:3" x14ac:dyDescent="0.2">
      <c r="C1113"/>
    </row>
    <row r="1114" spans="3:3" x14ac:dyDescent="0.2">
      <c r="C1114"/>
    </row>
    <row r="1115" spans="3:3" x14ac:dyDescent="0.2">
      <c r="C1115"/>
    </row>
    <row r="1116" spans="3:3" x14ac:dyDescent="0.2">
      <c r="C1116"/>
    </row>
    <row r="1117" spans="3:3" x14ac:dyDescent="0.2">
      <c r="C1117"/>
    </row>
    <row r="1118" spans="3:3" x14ac:dyDescent="0.2">
      <c r="C1118"/>
    </row>
    <row r="1119" spans="3:3" x14ac:dyDescent="0.2">
      <c r="C1119"/>
    </row>
    <row r="1120" spans="3:3" x14ac:dyDescent="0.2">
      <c r="C1120"/>
    </row>
    <row r="1121" spans="3:3" x14ac:dyDescent="0.2">
      <c r="C1121"/>
    </row>
    <row r="1122" spans="3:3" x14ac:dyDescent="0.2">
      <c r="C1122"/>
    </row>
    <row r="1123" spans="3:3" x14ac:dyDescent="0.2">
      <c r="C1123"/>
    </row>
    <row r="1124" spans="3:3" x14ac:dyDescent="0.2">
      <c r="C1124"/>
    </row>
    <row r="1125" spans="3:3" x14ac:dyDescent="0.2">
      <c r="C1125"/>
    </row>
    <row r="1126" spans="3:3" x14ac:dyDescent="0.2">
      <c r="C1126"/>
    </row>
    <row r="1127" spans="3:3" x14ac:dyDescent="0.2">
      <c r="C1127"/>
    </row>
    <row r="1128" spans="3:3" x14ac:dyDescent="0.2">
      <c r="C1128"/>
    </row>
    <row r="1129" spans="3:3" x14ac:dyDescent="0.2">
      <c r="C1129"/>
    </row>
    <row r="1130" spans="3:3" x14ac:dyDescent="0.2">
      <c r="C1130"/>
    </row>
    <row r="1131" spans="3:3" x14ac:dyDescent="0.2">
      <c r="C1131"/>
    </row>
    <row r="1132" spans="3:3" x14ac:dyDescent="0.2">
      <c r="C1132"/>
    </row>
    <row r="1133" spans="3:3" x14ac:dyDescent="0.2">
      <c r="C1133"/>
    </row>
    <row r="1134" spans="3:3" x14ac:dyDescent="0.2">
      <c r="C1134"/>
    </row>
    <row r="1135" spans="3:3" x14ac:dyDescent="0.2">
      <c r="C1135"/>
    </row>
    <row r="1136" spans="3:3" x14ac:dyDescent="0.2">
      <c r="C1136"/>
    </row>
    <row r="1137" spans="3:3" x14ac:dyDescent="0.2">
      <c r="C1137"/>
    </row>
    <row r="1138" spans="3:3" x14ac:dyDescent="0.2">
      <c r="C1138"/>
    </row>
    <row r="1139" spans="3:3" x14ac:dyDescent="0.2">
      <c r="C1139"/>
    </row>
    <row r="1140" spans="3:3" x14ac:dyDescent="0.2">
      <c r="C1140"/>
    </row>
    <row r="1141" spans="3:3" x14ac:dyDescent="0.2">
      <c r="C1141"/>
    </row>
    <row r="1142" spans="3:3" x14ac:dyDescent="0.2">
      <c r="C1142"/>
    </row>
    <row r="1143" spans="3:3" x14ac:dyDescent="0.2">
      <c r="C1143"/>
    </row>
    <row r="1144" spans="3:3" x14ac:dyDescent="0.2">
      <c r="C1144"/>
    </row>
    <row r="1145" spans="3:3" x14ac:dyDescent="0.2">
      <c r="C1145"/>
    </row>
    <row r="1146" spans="3:3" x14ac:dyDescent="0.2">
      <c r="C1146"/>
    </row>
    <row r="1147" spans="3:3" x14ac:dyDescent="0.2">
      <c r="C1147"/>
    </row>
    <row r="1148" spans="3:3" x14ac:dyDescent="0.2">
      <c r="C1148"/>
    </row>
    <row r="1149" spans="3:3" x14ac:dyDescent="0.2">
      <c r="C1149"/>
    </row>
    <row r="1150" spans="3:3" x14ac:dyDescent="0.2">
      <c r="C1150"/>
    </row>
    <row r="1151" spans="3:3" x14ac:dyDescent="0.2">
      <c r="C1151"/>
    </row>
    <row r="1152" spans="3:3" x14ac:dyDescent="0.2">
      <c r="C1152"/>
    </row>
    <row r="1153" spans="3:3" x14ac:dyDescent="0.2">
      <c r="C1153"/>
    </row>
    <row r="1154" spans="3:3" x14ac:dyDescent="0.2">
      <c r="C1154"/>
    </row>
    <row r="1155" spans="3:3" x14ac:dyDescent="0.2">
      <c r="C1155"/>
    </row>
    <row r="1156" spans="3:3" x14ac:dyDescent="0.2">
      <c r="C1156"/>
    </row>
    <row r="1157" spans="3:3" x14ac:dyDescent="0.2">
      <c r="C1157"/>
    </row>
    <row r="1158" spans="3:3" x14ac:dyDescent="0.2">
      <c r="C1158"/>
    </row>
    <row r="1159" spans="3:3" x14ac:dyDescent="0.2">
      <c r="C1159"/>
    </row>
    <row r="1160" spans="3:3" x14ac:dyDescent="0.2">
      <c r="C1160"/>
    </row>
    <row r="1161" spans="3:3" x14ac:dyDescent="0.2">
      <c r="C1161"/>
    </row>
    <row r="1162" spans="3:3" x14ac:dyDescent="0.2">
      <c r="C1162"/>
    </row>
    <row r="1163" spans="3:3" x14ac:dyDescent="0.2">
      <c r="C1163"/>
    </row>
    <row r="1164" spans="3:3" x14ac:dyDescent="0.2">
      <c r="C1164"/>
    </row>
    <row r="1165" spans="3:3" x14ac:dyDescent="0.2">
      <c r="C1165"/>
    </row>
    <row r="1166" spans="3:3" x14ac:dyDescent="0.2">
      <c r="C1166"/>
    </row>
    <row r="1167" spans="3:3" x14ac:dyDescent="0.2">
      <c r="C1167"/>
    </row>
    <row r="1168" spans="3:3" x14ac:dyDescent="0.2">
      <c r="C1168"/>
    </row>
    <row r="1169" spans="3:3" x14ac:dyDescent="0.2">
      <c r="C1169"/>
    </row>
    <row r="1170" spans="3:3" x14ac:dyDescent="0.2">
      <c r="C1170"/>
    </row>
    <row r="1171" spans="3:3" x14ac:dyDescent="0.2">
      <c r="C1171"/>
    </row>
    <row r="1172" spans="3:3" x14ac:dyDescent="0.2">
      <c r="C1172"/>
    </row>
    <row r="1173" spans="3:3" x14ac:dyDescent="0.2">
      <c r="C1173"/>
    </row>
    <row r="1174" spans="3:3" x14ac:dyDescent="0.2">
      <c r="C1174"/>
    </row>
    <row r="1175" spans="3:3" x14ac:dyDescent="0.2">
      <c r="C1175"/>
    </row>
    <row r="1176" spans="3:3" x14ac:dyDescent="0.2">
      <c r="C1176"/>
    </row>
    <row r="1177" spans="3:3" x14ac:dyDescent="0.2">
      <c r="C1177"/>
    </row>
    <row r="1178" spans="3:3" x14ac:dyDescent="0.2">
      <c r="C1178"/>
    </row>
    <row r="1179" spans="3:3" x14ac:dyDescent="0.2">
      <c r="C1179"/>
    </row>
    <row r="1180" spans="3:3" x14ac:dyDescent="0.2">
      <c r="C1180"/>
    </row>
    <row r="1181" spans="3:3" x14ac:dyDescent="0.2">
      <c r="C1181"/>
    </row>
    <row r="1182" spans="3:3" x14ac:dyDescent="0.2">
      <c r="C1182"/>
    </row>
    <row r="1183" spans="3:3" x14ac:dyDescent="0.2">
      <c r="C1183"/>
    </row>
    <row r="1184" spans="3:3" x14ac:dyDescent="0.2">
      <c r="C1184"/>
    </row>
    <row r="1185" spans="3:3" x14ac:dyDescent="0.2">
      <c r="C1185"/>
    </row>
    <row r="1186" spans="3:3" x14ac:dyDescent="0.2">
      <c r="C1186"/>
    </row>
    <row r="1187" spans="3:3" x14ac:dyDescent="0.2">
      <c r="C1187"/>
    </row>
    <row r="1188" spans="3:3" x14ac:dyDescent="0.2">
      <c r="C1188"/>
    </row>
    <row r="1189" spans="3:3" x14ac:dyDescent="0.2">
      <c r="C1189"/>
    </row>
    <row r="1190" spans="3:3" x14ac:dyDescent="0.2">
      <c r="C1190"/>
    </row>
    <row r="1191" spans="3:3" x14ac:dyDescent="0.2">
      <c r="C1191"/>
    </row>
    <row r="1192" spans="3:3" x14ac:dyDescent="0.2">
      <c r="C1192"/>
    </row>
    <row r="1193" spans="3:3" x14ac:dyDescent="0.2">
      <c r="C1193"/>
    </row>
    <row r="1194" spans="3:3" x14ac:dyDescent="0.2">
      <c r="C1194"/>
    </row>
    <row r="1195" spans="3:3" x14ac:dyDescent="0.2">
      <c r="C1195"/>
    </row>
    <row r="1196" spans="3:3" x14ac:dyDescent="0.2">
      <c r="C1196"/>
    </row>
    <row r="1197" spans="3:3" x14ac:dyDescent="0.2">
      <c r="C1197"/>
    </row>
    <row r="1198" spans="3:3" x14ac:dyDescent="0.2">
      <c r="C1198"/>
    </row>
    <row r="1199" spans="3:3" x14ac:dyDescent="0.2">
      <c r="C1199"/>
    </row>
    <row r="1200" spans="3:3" x14ac:dyDescent="0.2">
      <c r="C1200"/>
    </row>
    <row r="1201" spans="3:3" x14ac:dyDescent="0.2">
      <c r="C1201"/>
    </row>
    <row r="1202" spans="3:3" x14ac:dyDescent="0.2">
      <c r="C1202"/>
    </row>
    <row r="1203" spans="3:3" x14ac:dyDescent="0.2">
      <c r="C1203"/>
    </row>
    <row r="1204" spans="3:3" x14ac:dyDescent="0.2">
      <c r="C1204"/>
    </row>
    <row r="1205" spans="3:3" x14ac:dyDescent="0.2">
      <c r="C1205"/>
    </row>
    <row r="1206" spans="3:3" x14ac:dyDescent="0.2">
      <c r="C1206"/>
    </row>
    <row r="1207" spans="3:3" x14ac:dyDescent="0.2">
      <c r="C1207"/>
    </row>
    <row r="1208" spans="3:3" x14ac:dyDescent="0.2">
      <c r="C1208"/>
    </row>
    <row r="1209" spans="3:3" x14ac:dyDescent="0.2">
      <c r="C1209"/>
    </row>
    <row r="1210" spans="3:3" x14ac:dyDescent="0.2">
      <c r="C1210"/>
    </row>
    <row r="1211" spans="3:3" x14ac:dyDescent="0.2">
      <c r="C1211"/>
    </row>
    <row r="1212" spans="3:3" x14ac:dyDescent="0.2">
      <c r="C1212"/>
    </row>
    <row r="1213" spans="3:3" x14ac:dyDescent="0.2">
      <c r="C1213"/>
    </row>
    <row r="1214" spans="3:3" x14ac:dyDescent="0.2">
      <c r="C1214"/>
    </row>
    <row r="1215" spans="3:3" x14ac:dyDescent="0.2">
      <c r="C1215"/>
    </row>
    <row r="1216" spans="3:3" x14ac:dyDescent="0.2">
      <c r="C1216"/>
    </row>
    <row r="1217" spans="3:3" x14ac:dyDescent="0.2">
      <c r="C1217"/>
    </row>
    <row r="1218" spans="3:3" x14ac:dyDescent="0.2">
      <c r="C1218"/>
    </row>
    <row r="1219" spans="3:3" x14ac:dyDescent="0.2">
      <c r="C1219"/>
    </row>
    <row r="1220" spans="3:3" x14ac:dyDescent="0.2">
      <c r="C1220"/>
    </row>
    <row r="1221" spans="3:3" x14ac:dyDescent="0.2">
      <c r="C1221"/>
    </row>
    <row r="1222" spans="3:3" x14ac:dyDescent="0.2">
      <c r="C1222"/>
    </row>
    <row r="1223" spans="3:3" x14ac:dyDescent="0.2">
      <c r="C1223"/>
    </row>
    <row r="1224" spans="3:3" x14ac:dyDescent="0.2">
      <c r="C1224"/>
    </row>
    <row r="1225" spans="3:3" x14ac:dyDescent="0.2">
      <c r="C1225"/>
    </row>
    <row r="1226" spans="3:3" x14ac:dyDescent="0.2">
      <c r="C1226"/>
    </row>
    <row r="1227" spans="3:3" x14ac:dyDescent="0.2">
      <c r="C1227"/>
    </row>
    <row r="1228" spans="3:3" x14ac:dyDescent="0.2">
      <c r="C1228"/>
    </row>
    <row r="1229" spans="3:3" x14ac:dyDescent="0.2">
      <c r="C1229"/>
    </row>
    <row r="1230" spans="3:3" x14ac:dyDescent="0.2">
      <c r="C1230"/>
    </row>
    <row r="1231" spans="3:3" x14ac:dyDescent="0.2">
      <c r="C1231"/>
    </row>
    <row r="1232" spans="3:3" x14ac:dyDescent="0.2">
      <c r="C1232"/>
    </row>
    <row r="1233" spans="3:3" x14ac:dyDescent="0.2">
      <c r="C1233"/>
    </row>
    <row r="1234" spans="3:3" x14ac:dyDescent="0.2">
      <c r="C1234"/>
    </row>
    <row r="1235" spans="3:3" x14ac:dyDescent="0.2">
      <c r="C1235"/>
    </row>
    <row r="1236" spans="3:3" x14ac:dyDescent="0.2">
      <c r="C1236"/>
    </row>
    <row r="1237" spans="3:3" x14ac:dyDescent="0.2">
      <c r="C1237"/>
    </row>
    <row r="1238" spans="3:3" x14ac:dyDescent="0.2">
      <c r="C1238"/>
    </row>
    <row r="1239" spans="3:3" x14ac:dyDescent="0.2">
      <c r="C1239"/>
    </row>
    <row r="1240" spans="3:3" x14ac:dyDescent="0.2">
      <c r="C1240"/>
    </row>
    <row r="1241" spans="3:3" x14ac:dyDescent="0.2">
      <c r="C1241"/>
    </row>
    <row r="1242" spans="3:3" x14ac:dyDescent="0.2">
      <c r="C1242"/>
    </row>
    <row r="1243" spans="3:3" x14ac:dyDescent="0.2">
      <c r="C1243"/>
    </row>
    <row r="1244" spans="3:3" x14ac:dyDescent="0.2">
      <c r="C1244"/>
    </row>
    <row r="1245" spans="3:3" x14ac:dyDescent="0.2">
      <c r="C1245"/>
    </row>
    <row r="1246" spans="3:3" x14ac:dyDescent="0.2">
      <c r="C1246"/>
    </row>
    <row r="1247" spans="3:3" x14ac:dyDescent="0.2">
      <c r="C1247"/>
    </row>
    <row r="1248" spans="3:3" x14ac:dyDescent="0.2">
      <c r="C1248"/>
    </row>
    <row r="1249" spans="3:3" x14ac:dyDescent="0.2">
      <c r="C1249"/>
    </row>
    <row r="1250" spans="3:3" x14ac:dyDescent="0.2">
      <c r="C1250"/>
    </row>
    <row r="1251" spans="3:3" x14ac:dyDescent="0.2">
      <c r="C1251"/>
    </row>
    <row r="1252" spans="3:3" x14ac:dyDescent="0.2">
      <c r="C1252"/>
    </row>
    <row r="1253" spans="3:3" x14ac:dyDescent="0.2">
      <c r="C1253"/>
    </row>
    <row r="1254" spans="3:3" x14ac:dyDescent="0.2">
      <c r="C1254"/>
    </row>
    <row r="1255" spans="3:3" x14ac:dyDescent="0.2">
      <c r="C1255"/>
    </row>
    <row r="1256" spans="3:3" x14ac:dyDescent="0.2">
      <c r="C1256"/>
    </row>
    <row r="1257" spans="3:3" x14ac:dyDescent="0.2">
      <c r="C1257"/>
    </row>
    <row r="1258" spans="3:3" x14ac:dyDescent="0.2">
      <c r="C1258"/>
    </row>
    <row r="1259" spans="3:3" x14ac:dyDescent="0.2">
      <c r="C1259"/>
    </row>
    <row r="1260" spans="3:3" x14ac:dyDescent="0.2">
      <c r="C1260"/>
    </row>
    <row r="1261" spans="3:3" x14ac:dyDescent="0.2">
      <c r="C1261"/>
    </row>
    <row r="1262" spans="3:3" x14ac:dyDescent="0.2">
      <c r="C1262"/>
    </row>
    <row r="1263" spans="3:3" x14ac:dyDescent="0.2">
      <c r="C1263"/>
    </row>
    <row r="1264" spans="3:3" x14ac:dyDescent="0.2">
      <c r="C1264"/>
    </row>
    <row r="1265" spans="3:3" x14ac:dyDescent="0.2">
      <c r="C1265"/>
    </row>
    <row r="1266" spans="3:3" x14ac:dyDescent="0.2">
      <c r="C1266"/>
    </row>
    <row r="1267" spans="3:3" x14ac:dyDescent="0.2">
      <c r="C1267"/>
    </row>
    <row r="1268" spans="3:3" x14ac:dyDescent="0.2">
      <c r="C1268"/>
    </row>
    <row r="1269" spans="3:3" x14ac:dyDescent="0.2">
      <c r="C1269"/>
    </row>
    <row r="1270" spans="3:3" x14ac:dyDescent="0.2">
      <c r="C1270"/>
    </row>
    <row r="1271" spans="3:3" x14ac:dyDescent="0.2">
      <c r="C1271"/>
    </row>
    <row r="1272" spans="3:3" x14ac:dyDescent="0.2">
      <c r="C1272"/>
    </row>
    <row r="1273" spans="3:3" x14ac:dyDescent="0.2">
      <c r="C1273"/>
    </row>
    <row r="1274" spans="3:3" x14ac:dyDescent="0.2">
      <c r="C1274"/>
    </row>
    <row r="1275" spans="3:3" x14ac:dyDescent="0.2">
      <c r="C1275"/>
    </row>
    <row r="1276" spans="3:3" x14ac:dyDescent="0.2">
      <c r="C1276"/>
    </row>
    <row r="1277" spans="3:3" x14ac:dyDescent="0.2">
      <c r="C1277"/>
    </row>
    <row r="1278" spans="3:3" x14ac:dyDescent="0.2">
      <c r="C1278"/>
    </row>
    <row r="1279" spans="3:3" x14ac:dyDescent="0.2">
      <c r="C1279"/>
    </row>
    <row r="1280" spans="3:3" x14ac:dyDescent="0.2">
      <c r="C1280"/>
    </row>
    <row r="1281" spans="3:3" x14ac:dyDescent="0.2">
      <c r="C1281"/>
    </row>
    <row r="1282" spans="3:3" x14ac:dyDescent="0.2">
      <c r="C1282"/>
    </row>
    <row r="1283" spans="3:3" x14ac:dyDescent="0.2">
      <c r="C1283"/>
    </row>
    <row r="1284" spans="3:3" x14ac:dyDescent="0.2">
      <c r="C1284"/>
    </row>
    <row r="1285" spans="3:3" x14ac:dyDescent="0.2">
      <c r="C1285"/>
    </row>
    <row r="1286" spans="3:3" x14ac:dyDescent="0.2">
      <c r="C1286"/>
    </row>
    <row r="1287" spans="3:3" x14ac:dyDescent="0.2">
      <c r="C1287"/>
    </row>
    <row r="1288" spans="3:3" x14ac:dyDescent="0.2">
      <c r="C1288"/>
    </row>
    <row r="1289" spans="3:3" x14ac:dyDescent="0.2">
      <c r="C1289"/>
    </row>
    <row r="1290" spans="3:3" x14ac:dyDescent="0.2">
      <c r="C1290"/>
    </row>
    <row r="1291" spans="3:3" x14ac:dyDescent="0.2">
      <c r="C1291"/>
    </row>
    <row r="1292" spans="3:3" x14ac:dyDescent="0.2">
      <c r="C1292"/>
    </row>
    <row r="1293" spans="3:3" x14ac:dyDescent="0.2">
      <c r="C1293"/>
    </row>
    <row r="1294" spans="3:3" x14ac:dyDescent="0.2">
      <c r="C1294"/>
    </row>
    <row r="1295" spans="3:3" x14ac:dyDescent="0.2">
      <c r="C1295"/>
    </row>
    <row r="1296" spans="3:3" x14ac:dyDescent="0.2">
      <c r="C1296"/>
    </row>
    <row r="1297" spans="3:3" x14ac:dyDescent="0.2">
      <c r="C1297"/>
    </row>
    <row r="1298" spans="3:3" x14ac:dyDescent="0.2">
      <c r="C1298"/>
    </row>
    <row r="1299" spans="3:3" x14ac:dyDescent="0.2">
      <c r="C1299"/>
    </row>
    <row r="1300" spans="3:3" x14ac:dyDescent="0.2">
      <c r="C1300"/>
    </row>
    <row r="1301" spans="3:3" x14ac:dyDescent="0.2">
      <c r="C1301"/>
    </row>
    <row r="1302" spans="3:3" x14ac:dyDescent="0.2">
      <c r="C1302"/>
    </row>
    <row r="1303" spans="3:3" x14ac:dyDescent="0.2">
      <c r="C1303"/>
    </row>
    <row r="1304" spans="3:3" x14ac:dyDescent="0.2">
      <c r="C1304"/>
    </row>
    <row r="1305" spans="3:3" x14ac:dyDescent="0.2">
      <c r="C1305"/>
    </row>
    <row r="1306" spans="3:3" x14ac:dyDescent="0.2">
      <c r="C1306"/>
    </row>
    <row r="1307" spans="3:3" x14ac:dyDescent="0.2">
      <c r="C1307"/>
    </row>
    <row r="1308" spans="3:3" x14ac:dyDescent="0.2">
      <c r="C1308"/>
    </row>
    <row r="1309" spans="3:3" x14ac:dyDescent="0.2">
      <c r="C1309"/>
    </row>
    <row r="1310" spans="3:3" x14ac:dyDescent="0.2">
      <c r="C1310"/>
    </row>
    <row r="1311" spans="3:3" x14ac:dyDescent="0.2">
      <c r="C1311"/>
    </row>
    <row r="1312" spans="3:3" x14ac:dyDescent="0.2">
      <c r="C1312"/>
    </row>
    <row r="1313" spans="3:3" x14ac:dyDescent="0.2">
      <c r="C1313"/>
    </row>
    <row r="1314" spans="3:3" x14ac:dyDescent="0.2">
      <c r="C1314"/>
    </row>
    <row r="1315" spans="3:3" x14ac:dyDescent="0.2">
      <c r="C1315"/>
    </row>
    <row r="1316" spans="3:3" x14ac:dyDescent="0.2">
      <c r="C1316"/>
    </row>
    <row r="1317" spans="3:3" x14ac:dyDescent="0.2">
      <c r="C1317"/>
    </row>
    <row r="1318" spans="3:3" x14ac:dyDescent="0.2">
      <c r="C1318"/>
    </row>
    <row r="1319" spans="3:3" x14ac:dyDescent="0.2">
      <c r="C1319"/>
    </row>
    <row r="1320" spans="3:3" x14ac:dyDescent="0.2">
      <c r="C1320"/>
    </row>
    <row r="1321" spans="3:3" x14ac:dyDescent="0.2">
      <c r="C1321"/>
    </row>
    <row r="1322" spans="3:3" x14ac:dyDescent="0.2">
      <c r="C1322"/>
    </row>
    <row r="1323" spans="3:3" x14ac:dyDescent="0.2">
      <c r="C1323"/>
    </row>
    <row r="1324" spans="3:3" x14ac:dyDescent="0.2">
      <c r="C1324"/>
    </row>
    <row r="1325" spans="3:3" x14ac:dyDescent="0.2">
      <c r="C1325"/>
    </row>
    <row r="1326" spans="3:3" x14ac:dyDescent="0.2">
      <c r="C1326"/>
    </row>
    <row r="1327" spans="3:3" x14ac:dyDescent="0.2">
      <c r="C1327"/>
    </row>
    <row r="1328" spans="3:3" x14ac:dyDescent="0.2">
      <c r="C1328"/>
    </row>
    <row r="1329" spans="3:3" x14ac:dyDescent="0.2">
      <c r="C1329"/>
    </row>
    <row r="1330" spans="3:3" x14ac:dyDescent="0.2">
      <c r="C1330"/>
    </row>
    <row r="1331" spans="3:3" x14ac:dyDescent="0.2">
      <c r="C1331"/>
    </row>
    <row r="1332" spans="3:3" x14ac:dyDescent="0.2">
      <c r="C1332"/>
    </row>
    <row r="1333" spans="3:3" x14ac:dyDescent="0.2">
      <c r="C1333"/>
    </row>
    <row r="1334" spans="3:3" x14ac:dyDescent="0.2">
      <c r="C1334"/>
    </row>
    <row r="1335" spans="3:3" x14ac:dyDescent="0.2">
      <c r="C1335"/>
    </row>
    <row r="1336" spans="3:3" x14ac:dyDescent="0.2">
      <c r="C1336"/>
    </row>
    <row r="1337" spans="3:3" x14ac:dyDescent="0.2">
      <c r="C1337"/>
    </row>
    <row r="1338" spans="3:3" x14ac:dyDescent="0.2">
      <c r="C1338"/>
    </row>
    <row r="1339" spans="3:3" x14ac:dyDescent="0.2">
      <c r="C1339"/>
    </row>
    <row r="1340" spans="3:3" x14ac:dyDescent="0.2">
      <c r="C1340"/>
    </row>
    <row r="1341" spans="3:3" x14ac:dyDescent="0.2">
      <c r="C1341"/>
    </row>
    <row r="1342" spans="3:3" x14ac:dyDescent="0.2">
      <c r="C1342"/>
    </row>
    <row r="1343" spans="3:3" x14ac:dyDescent="0.2">
      <c r="C1343"/>
    </row>
    <row r="1344" spans="3:3" x14ac:dyDescent="0.2">
      <c r="C1344"/>
    </row>
    <row r="1345" spans="3:3" x14ac:dyDescent="0.2">
      <c r="C1345"/>
    </row>
    <row r="1346" spans="3:3" x14ac:dyDescent="0.2">
      <c r="C1346"/>
    </row>
    <row r="1347" spans="3:3" x14ac:dyDescent="0.2">
      <c r="C1347"/>
    </row>
    <row r="1348" spans="3:3" x14ac:dyDescent="0.2">
      <c r="C1348"/>
    </row>
    <row r="1349" spans="3:3" x14ac:dyDescent="0.2">
      <c r="C1349"/>
    </row>
    <row r="1350" spans="3:3" x14ac:dyDescent="0.2">
      <c r="C1350"/>
    </row>
    <row r="1351" spans="3:3" x14ac:dyDescent="0.2">
      <c r="C1351"/>
    </row>
    <row r="1352" spans="3:3" x14ac:dyDescent="0.2">
      <c r="C1352"/>
    </row>
    <row r="1353" spans="3:3" x14ac:dyDescent="0.2">
      <c r="C1353"/>
    </row>
    <row r="1354" spans="3:3" x14ac:dyDescent="0.2">
      <c r="C1354"/>
    </row>
    <row r="1355" spans="3:3" x14ac:dyDescent="0.2">
      <c r="C1355"/>
    </row>
    <row r="1356" spans="3:3" x14ac:dyDescent="0.2">
      <c r="C1356"/>
    </row>
    <row r="1357" spans="3:3" x14ac:dyDescent="0.2">
      <c r="C1357"/>
    </row>
    <row r="1358" spans="3:3" x14ac:dyDescent="0.2">
      <c r="C1358"/>
    </row>
    <row r="1359" spans="3:3" x14ac:dyDescent="0.2">
      <c r="C1359"/>
    </row>
    <row r="1360" spans="3:3" x14ac:dyDescent="0.2">
      <c r="C1360"/>
    </row>
    <row r="1361" spans="3:3" x14ac:dyDescent="0.2">
      <c r="C1361"/>
    </row>
    <row r="1362" spans="3:3" x14ac:dyDescent="0.2">
      <c r="C1362"/>
    </row>
    <row r="1363" spans="3:3" x14ac:dyDescent="0.2">
      <c r="C1363"/>
    </row>
    <row r="1364" spans="3:3" x14ac:dyDescent="0.2">
      <c r="C1364"/>
    </row>
    <row r="1365" spans="3:3" x14ac:dyDescent="0.2">
      <c r="C1365"/>
    </row>
    <row r="1366" spans="3:3" x14ac:dyDescent="0.2">
      <c r="C1366"/>
    </row>
    <row r="1367" spans="3:3" x14ac:dyDescent="0.2">
      <c r="C1367"/>
    </row>
    <row r="1368" spans="3:3" x14ac:dyDescent="0.2">
      <c r="C1368"/>
    </row>
    <row r="1369" spans="3:3" x14ac:dyDescent="0.2">
      <c r="C1369"/>
    </row>
    <row r="1370" spans="3:3" x14ac:dyDescent="0.2">
      <c r="C1370"/>
    </row>
    <row r="1371" spans="3:3" x14ac:dyDescent="0.2">
      <c r="C1371"/>
    </row>
    <row r="1372" spans="3:3" x14ac:dyDescent="0.2">
      <c r="C1372"/>
    </row>
    <row r="1373" spans="3:3" x14ac:dyDescent="0.2">
      <c r="C1373"/>
    </row>
    <row r="1374" spans="3:3" x14ac:dyDescent="0.2">
      <c r="C1374"/>
    </row>
    <row r="1375" spans="3:3" x14ac:dyDescent="0.2">
      <c r="C1375"/>
    </row>
    <row r="1376" spans="3:3" x14ac:dyDescent="0.2">
      <c r="C1376"/>
    </row>
    <row r="1377" spans="3:3" x14ac:dyDescent="0.2">
      <c r="C1377"/>
    </row>
    <row r="1378" spans="3:3" x14ac:dyDescent="0.2">
      <c r="C1378"/>
    </row>
    <row r="1379" spans="3:3" x14ac:dyDescent="0.2">
      <c r="C1379"/>
    </row>
    <row r="1380" spans="3:3" x14ac:dyDescent="0.2">
      <c r="C1380"/>
    </row>
    <row r="1381" spans="3:3" x14ac:dyDescent="0.2">
      <c r="C1381"/>
    </row>
    <row r="1382" spans="3:3" x14ac:dyDescent="0.2">
      <c r="C1382"/>
    </row>
    <row r="1383" spans="3:3" x14ac:dyDescent="0.2">
      <c r="C1383"/>
    </row>
    <row r="1384" spans="3:3" x14ac:dyDescent="0.2">
      <c r="C1384"/>
    </row>
    <row r="1385" spans="3:3" x14ac:dyDescent="0.2">
      <c r="C1385"/>
    </row>
    <row r="1386" spans="3:3" x14ac:dyDescent="0.2">
      <c r="C1386"/>
    </row>
    <row r="1387" spans="3:3" x14ac:dyDescent="0.2">
      <c r="C1387"/>
    </row>
    <row r="1388" spans="3:3" x14ac:dyDescent="0.2">
      <c r="C1388"/>
    </row>
    <row r="1389" spans="3:3" x14ac:dyDescent="0.2">
      <c r="C1389"/>
    </row>
    <row r="1390" spans="3:3" x14ac:dyDescent="0.2">
      <c r="C1390"/>
    </row>
    <row r="1391" spans="3:3" x14ac:dyDescent="0.2">
      <c r="C1391"/>
    </row>
    <row r="1392" spans="3:3" x14ac:dyDescent="0.2">
      <c r="C1392"/>
    </row>
    <row r="1393" spans="3:3" x14ac:dyDescent="0.2">
      <c r="C1393"/>
    </row>
    <row r="1394" spans="3:3" x14ac:dyDescent="0.2">
      <c r="C1394"/>
    </row>
    <row r="1395" spans="3:3" x14ac:dyDescent="0.2">
      <c r="C1395"/>
    </row>
    <row r="1396" spans="3:3" x14ac:dyDescent="0.2">
      <c r="C1396"/>
    </row>
    <row r="1397" spans="3:3" x14ac:dyDescent="0.2">
      <c r="C1397"/>
    </row>
    <row r="1398" spans="3:3" x14ac:dyDescent="0.2">
      <c r="C1398"/>
    </row>
    <row r="1399" spans="3:3" x14ac:dyDescent="0.2">
      <c r="C1399"/>
    </row>
    <row r="1400" spans="3:3" x14ac:dyDescent="0.2">
      <c r="C1400"/>
    </row>
    <row r="1401" spans="3:3" x14ac:dyDescent="0.2">
      <c r="C1401"/>
    </row>
    <row r="1402" spans="3:3" x14ac:dyDescent="0.2">
      <c r="C1402"/>
    </row>
    <row r="1403" spans="3:3" x14ac:dyDescent="0.2">
      <c r="C1403"/>
    </row>
    <row r="1404" spans="3:3" x14ac:dyDescent="0.2">
      <c r="C1404"/>
    </row>
    <row r="1405" spans="3:3" x14ac:dyDescent="0.2">
      <c r="C1405"/>
    </row>
    <row r="1406" spans="3:3" x14ac:dyDescent="0.2">
      <c r="C1406"/>
    </row>
    <row r="1407" spans="3:3" x14ac:dyDescent="0.2">
      <c r="C1407"/>
    </row>
    <row r="1408" spans="3:3" x14ac:dyDescent="0.2">
      <c r="C1408"/>
    </row>
    <row r="1409" spans="3:3" x14ac:dyDescent="0.2">
      <c r="C1409"/>
    </row>
    <row r="1410" spans="3:3" x14ac:dyDescent="0.2">
      <c r="C1410"/>
    </row>
    <row r="1411" spans="3:3" x14ac:dyDescent="0.2">
      <c r="C1411"/>
    </row>
    <row r="1412" spans="3:3" x14ac:dyDescent="0.2">
      <c r="C1412"/>
    </row>
    <row r="1413" spans="3:3" x14ac:dyDescent="0.2">
      <c r="C1413"/>
    </row>
    <row r="1414" spans="3:3" x14ac:dyDescent="0.2">
      <c r="C1414"/>
    </row>
    <row r="1415" spans="3:3" x14ac:dyDescent="0.2">
      <c r="C1415"/>
    </row>
    <row r="1416" spans="3:3" x14ac:dyDescent="0.2">
      <c r="C1416"/>
    </row>
    <row r="1417" spans="3:3" x14ac:dyDescent="0.2">
      <c r="C1417"/>
    </row>
    <row r="1418" spans="3:3" x14ac:dyDescent="0.2">
      <c r="C1418"/>
    </row>
    <row r="1419" spans="3:3" x14ac:dyDescent="0.2">
      <c r="C1419"/>
    </row>
    <row r="1420" spans="3:3" x14ac:dyDescent="0.2">
      <c r="C1420"/>
    </row>
    <row r="1421" spans="3:3" x14ac:dyDescent="0.2">
      <c r="C1421"/>
    </row>
    <row r="1422" spans="3:3" x14ac:dyDescent="0.2">
      <c r="C1422"/>
    </row>
    <row r="1423" spans="3:3" x14ac:dyDescent="0.2">
      <c r="C1423"/>
    </row>
    <row r="1424" spans="3:3" x14ac:dyDescent="0.2">
      <c r="C1424"/>
    </row>
    <row r="1425" spans="3:3" x14ac:dyDescent="0.2">
      <c r="C1425"/>
    </row>
    <row r="1426" spans="3:3" x14ac:dyDescent="0.2">
      <c r="C1426"/>
    </row>
    <row r="1427" spans="3:3" x14ac:dyDescent="0.2">
      <c r="C1427"/>
    </row>
    <row r="1428" spans="3:3" x14ac:dyDescent="0.2">
      <c r="C1428"/>
    </row>
    <row r="1429" spans="3:3" x14ac:dyDescent="0.2">
      <c r="C1429"/>
    </row>
    <row r="1430" spans="3:3" x14ac:dyDescent="0.2">
      <c r="C1430"/>
    </row>
    <row r="1431" spans="3:3" x14ac:dyDescent="0.2">
      <c r="C1431"/>
    </row>
    <row r="1432" spans="3:3" x14ac:dyDescent="0.2">
      <c r="C1432"/>
    </row>
    <row r="1433" spans="3:3" x14ac:dyDescent="0.2">
      <c r="C1433"/>
    </row>
    <row r="1434" spans="3:3" x14ac:dyDescent="0.2">
      <c r="C1434"/>
    </row>
    <row r="1435" spans="3:3" x14ac:dyDescent="0.2">
      <c r="C1435"/>
    </row>
    <row r="1436" spans="3:3" x14ac:dyDescent="0.2">
      <c r="C1436"/>
    </row>
    <row r="1437" spans="3:3" x14ac:dyDescent="0.2">
      <c r="C1437"/>
    </row>
    <row r="1438" spans="3:3" x14ac:dyDescent="0.2">
      <c r="C1438"/>
    </row>
    <row r="1439" spans="3:3" x14ac:dyDescent="0.2">
      <c r="C1439"/>
    </row>
    <row r="1440" spans="3:3" x14ac:dyDescent="0.2">
      <c r="C1440"/>
    </row>
    <row r="1441" spans="3:3" x14ac:dyDescent="0.2">
      <c r="C1441"/>
    </row>
    <row r="1442" spans="3:3" x14ac:dyDescent="0.2">
      <c r="C1442"/>
    </row>
    <row r="1443" spans="3:3" x14ac:dyDescent="0.2">
      <c r="C1443"/>
    </row>
    <row r="1444" spans="3:3" x14ac:dyDescent="0.2">
      <c r="C1444"/>
    </row>
    <row r="1445" spans="3:3" x14ac:dyDescent="0.2">
      <c r="C1445"/>
    </row>
    <row r="1446" spans="3:3" x14ac:dyDescent="0.2">
      <c r="C1446"/>
    </row>
    <row r="1447" spans="3:3" x14ac:dyDescent="0.2">
      <c r="C1447"/>
    </row>
    <row r="1448" spans="3:3" x14ac:dyDescent="0.2">
      <c r="C1448"/>
    </row>
    <row r="1449" spans="3:3" x14ac:dyDescent="0.2">
      <c r="C1449"/>
    </row>
    <row r="1450" spans="3:3" x14ac:dyDescent="0.2">
      <c r="C1450"/>
    </row>
    <row r="1451" spans="3:3" x14ac:dyDescent="0.2">
      <c r="C1451"/>
    </row>
    <row r="1452" spans="3:3" x14ac:dyDescent="0.2">
      <c r="C1452"/>
    </row>
    <row r="1453" spans="3:3" x14ac:dyDescent="0.2">
      <c r="C1453"/>
    </row>
    <row r="1454" spans="3:3" x14ac:dyDescent="0.2">
      <c r="C1454"/>
    </row>
    <row r="1455" spans="3:3" x14ac:dyDescent="0.2">
      <c r="C1455"/>
    </row>
    <row r="1456" spans="3:3" x14ac:dyDescent="0.2">
      <c r="C1456"/>
    </row>
    <row r="1457" spans="3:3" x14ac:dyDescent="0.2">
      <c r="C1457"/>
    </row>
    <row r="1458" spans="3:3" x14ac:dyDescent="0.2">
      <c r="C1458"/>
    </row>
    <row r="1459" spans="3:3" x14ac:dyDescent="0.2">
      <c r="C1459"/>
    </row>
    <row r="1460" spans="3:3" x14ac:dyDescent="0.2">
      <c r="C1460"/>
    </row>
    <row r="1461" spans="3:3" x14ac:dyDescent="0.2">
      <c r="C1461"/>
    </row>
    <row r="1462" spans="3:3" x14ac:dyDescent="0.2">
      <c r="C1462"/>
    </row>
    <row r="1463" spans="3:3" x14ac:dyDescent="0.2">
      <c r="C1463"/>
    </row>
    <row r="1464" spans="3:3" x14ac:dyDescent="0.2">
      <c r="C1464"/>
    </row>
    <row r="1465" spans="3:3" x14ac:dyDescent="0.2">
      <c r="C1465"/>
    </row>
    <row r="1466" spans="3:3" x14ac:dyDescent="0.2">
      <c r="C1466"/>
    </row>
    <row r="1467" spans="3:3" x14ac:dyDescent="0.2">
      <c r="C1467"/>
    </row>
    <row r="1468" spans="3:3" x14ac:dyDescent="0.2">
      <c r="C1468"/>
    </row>
    <row r="1469" spans="3:3" x14ac:dyDescent="0.2">
      <c r="C1469"/>
    </row>
    <row r="1470" spans="3:3" x14ac:dyDescent="0.2">
      <c r="C1470"/>
    </row>
    <row r="1471" spans="3:3" x14ac:dyDescent="0.2">
      <c r="C1471"/>
    </row>
    <row r="1472" spans="3:3" x14ac:dyDescent="0.2">
      <c r="C1472"/>
    </row>
    <row r="1473" spans="3:3" x14ac:dyDescent="0.2">
      <c r="C1473"/>
    </row>
    <row r="1474" spans="3:3" x14ac:dyDescent="0.2">
      <c r="C1474"/>
    </row>
    <row r="1475" spans="3:3" x14ac:dyDescent="0.2">
      <c r="C1475"/>
    </row>
    <row r="1476" spans="3:3" x14ac:dyDescent="0.2">
      <c r="C1476"/>
    </row>
    <row r="1477" spans="3:3" x14ac:dyDescent="0.2">
      <c r="C1477"/>
    </row>
    <row r="1478" spans="3:3" x14ac:dyDescent="0.2">
      <c r="C1478"/>
    </row>
    <row r="1479" spans="3:3" x14ac:dyDescent="0.2">
      <c r="C1479"/>
    </row>
    <row r="1480" spans="3:3" x14ac:dyDescent="0.2">
      <c r="C1480"/>
    </row>
    <row r="1481" spans="3:3" x14ac:dyDescent="0.2">
      <c r="C1481"/>
    </row>
    <row r="1482" spans="3:3" x14ac:dyDescent="0.2">
      <c r="C1482"/>
    </row>
    <row r="1483" spans="3:3" x14ac:dyDescent="0.2">
      <c r="C1483"/>
    </row>
    <row r="1484" spans="3:3" x14ac:dyDescent="0.2">
      <c r="C1484"/>
    </row>
    <row r="1485" spans="3:3" x14ac:dyDescent="0.2">
      <c r="C1485"/>
    </row>
    <row r="1486" spans="3:3" x14ac:dyDescent="0.2">
      <c r="C1486"/>
    </row>
    <row r="1487" spans="3:3" x14ac:dyDescent="0.2">
      <c r="C1487"/>
    </row>
    <row r="1488" spans="3:3" x14ac:dyDescent="0.2">
      <c r="C1488"/>
    </row>
    <row r="1489" spans="3:3" x14ac:dyDescent="0.2">
      <c r="C1489"/>
    </row>
    <row r="1490" spans="3:3" x14ac:dyDescent="0.2">
      <c r="C1490"/>
    </row>
    <row r="1491" spans="3:3" x14ac:dyDescent="0.2">
      <c r="C1491"/>
    </row>
    <row r="1492" spans="3:3" x14ac:dyDescent="0.2">
      <c r="C1492"/>
    </row>
    <row r="1493" spans="3:3" x14ac:dyDescent="0.2">
      <c r="C1493"/>
    </row>
    <row r="1494" spans="3:3" x14ac:dyDescent="0.2">
      <c r="C1494"/>
    </row>
    <row r="1495" spans="3:3" x14ac:dyDescent="0.2">
      <c r="C1495"/>
    </row>
    <row r="1496" spans="3:3" x14ac:dyDescent="0.2">
      <c r="C1496"/>
    </row>
    <row r="1497" spans="3:3" x14ac:dyDescent="0.2">
      <c r="C1497"/>
    </row>
    <row r="1498" spans="3:3" x14ac:dyDescent="0.2">
      <c r="C1498"/>
    </row>
    <row r="1499" spans="3:3" x14ac:dyDescent="0.2">
      <c r="C1499"/>
    </row>
    <row r="1500" spans="3:3" x14ac:dyDescent="0.2">
      <c r="C1500"/>
    </row>
    <row r="1501" spans="3:3" x14ac:dyDescent="0.2">
      <c r="C1501"/>
    </row>
    <row r="1502" spans="3:3" x14ac:dyDescent="0.2">
      <c r="C1502"/>
    </row>
    <row r="1503" spans="3:3" x14ac:dyDescent="0.2">
      <c r="C1503"/>
    </row>
    <row r="1504" spans="3:3" x14ac:dyDescent="0.2">
      <c r="C1504"/>
    </row>
    <row r="1505" spans="3:3" x14ac:dyDescent="0.2">
      <c r="C1505"/>
    </row>
    <row r="1506" spans="3:3" x14ac:dyDescent="0.2">
      <c r="C1506"/>
    </row>
    <row r="1507" spans="3:3" x14ac:dyDescent="0.2">
      <c r="C1507"/>
    </row>
    <row r="1508" spans="3:3" x14ac:dyDescent="0.2">
      <c r="C1508"/>
    </row>
    <row r="1509" spans="3:3" x14ac:dyDescent="0.2">
      <c r="C1509"/>
    </row>
    <row r="1510" spans="3:3" x14ac:dyDescent="0.2">
      <c r="C1510"/>
    </row>
    <row r="1511" spans="3:3" x14ac:dyDescent="0.2">
      <c r="C1511"/>
    </row>
    <row r="1512" spans="3:3" x14ac:dyDescent="0.2">
      <c r="C1512"/>
    </row>
    <row r="1513" spans="3:3" x14ac:dyDescent="0.2">
      <c r="C1513"/>
    </row>
    <row r="1514" spans="3:3" x14ac:dyDescent="0.2">
      <c r="C1514"/>
    </row>
    <row r="1515" spans="3:3" x14ac:dyDescent="0.2">
      <c r="C1515"/>
    </row>
    <row r="1516" spans="3:3" x14ac:dyDescent="0.2">
      <c r="C1516"/>
    </row>
    <row r="1517" spans="3:3" x14ac:dyDescent="0.2">
      <c r="C1517"/>
    </row>
    <row r="1518" spans="3:3" x14ac:dyDescent="0.2">
      <c r="C1518"/>
    </row>
    <row r="1519" spans="3:3" x14ac:dyDescent="0.2">
      <c r="C1519"/>
    </row>
    <row r="1520" spans="3:3" x14ac:dyDescent="0.2">
      <c r="C1520"/>
    </row>
    <row r="1521" spans="3:3" x14ac:dyDescent="0.2">
      <c r="C1521"/>
    </row>
    <row r="1522" spans="3:3" x14ac:dyDescent="0.2">
      <c r="C1522"/>
    </row>
    <row r="1523" spans="3:3" x14ac:dyDescent="0.2">
      <c r="C1523"/>
    </row>
    <row r="1524" spans="3:3" x14ac:dyDescent="0.2">
      <c r="C1524"/>
    </row>
    <row r="1525" spans="3:3" x14ac:dyDescent="0.2">
      <c r="C1525"/>
    </row>
    <row r="1526" spans="3:3" x14ac:dyDescent="0.2">
      <c r="C1526"/>
    </row>
    <row r="1527" spans="3:3" x14ac:dyDescent="0.2">
      <c r="C1527"/>
    </row>
    <row r="1528" spans="3:3" x14ac:dyDescent="0.2">
      <c r="C1528"/>
    </row>
    <row r="1529" spans="3:3" x14ac:dyDescent="0.2">
      <c r="C1529"/>
    </row>
    <row r="1530" spans="3:3" x14ac:dyDescent="0.2">
      <c r="C1530"/>
    </row>
    <row r="1531" spans="3:3" x14ac:dyDescent="0.2">
      <c r="C1531"/>
    </row>
    <row r="1532" spans="3:3" x14ac:dyDescent="0.2">
      <c r="C1532"/>
    </row>
    <row r="1533" spans="3:3" x14ac:dyDescent="0.2">
      <c r="C1533"/>
    </row>
    <row r="1534" spans="3:3" x14ac:dyDescent="0.2">
      <c r="C1534"/>
    </row>
    <row r="1535" spans="3:3" x14ac:dyDescent="0.2">
      <c r="C1535"/>
    </row>
    <row r="1536" spans="3:3" x14ac:dyDescent="0.2">
      <c r="C1536"/>
    </row>
    <row r="1537" spans="3:3" x14ac:dyDescent="0.2">
      <c r="C1537"/>
    </row>
    <row r="1538" spans="3:3" x14ac:dyDescent="0.2">
      <c r="C1538"/>
    </row>
    <row r="1539" spans="3:3" x14ac:dyDescent="0.2">
      <c r="C1539"/>
    </row>
    <row r="1540" spans="3:3" x14ac:dyDescent="0.2">
      <c r="C1540"/>
    </row>
    <row r="1541" spans="3:3" x14ac:dyDescent="0.2">
      <c r="C1541"/>
    </row>
    <row r="1542" spans="3:3" x14ac:dyDescent="0.2">
      <c r="C1542"/>
    </row>
    <row r="1543" spans="3:3" x14ac:dyDescent="0.2">
      <c r="C1543"/>
    </row>
    <row r="1544" spans="3:3" x14ac:dyDescent="0.2">
      <c r="C1544"/>
    </row>
    <row r="1545" spans="3:3" x14ac:dyDescent="0.2">
      <c r="C1545"/>
    </row>
    <row r="1546" spans="3:3" x14ac:dyDescent="0.2">
      <c r="C1546"/>
    </row>
    <row r="1547" spans="3:3" x14ac:dyDescent="0.2">
      <c r="C1547"/>
    </row>
    <row r="1548" spans="3:3" x14ac:dyDescent="0.2">
      <c r="C1548"/>
    </row>
    <row r="1549" spans="3:3" x14ac:dyDescent="0.2">
      <c r="C1549"/>
    </row>
    <row r="1550" spans="3:3" x14ac:dyDescent="0.2">
      <c r="C1550"/>
    </row>
    <row r="1551" spans="3:3" x14ac:dyDescent="0.2">
      <c r="C1551"/>
    </row>
    <row r="1552" spans="3:3" x14ac:dyDescent="0.2">
      <c r="C1552"/>
    </row>
    <row r="1553" spans="3:3" x14ac:dyDescent="0.2">
      <c r="C1553"/>
    </row>
    <row r="1554" spans="3:3" x14ac:dyDescent="0.2">
      <c r="C1554"/>
    </row>
    <row r="1555" spans="3:3" x14ac:dyDescent="0.2">
      <c r="C1555"/>
    </row>
    <row r="1556" spans="3:3" x14ac:dyDescent="0.2">
      <c r="C1556"/>
    </row>
    <row r="1557" spans="3:3" x14ac:dyDescent="0.2">
      <c r="C1557"/>
    </row>
    <row r="1558" spans="3:3" x14ac:dyDescent="0.2">
      <c r="C1558"/>
    </row>
    <row r="1559" spans="3:3" x14ac:dyDescent="0.2">
      <c r="C1559"/>
    </row>
    <row r="1560" spans="3:3" x14ac:dyDescent="0.2">
      <c r="C1560"/>
    </row>
    <row r="1561" spans="3:3" x14ac:dyDescent="0.2">
      <c r="C1561"/>
    </row>
    <row r="1562" spans="3:3" x14ac:dyDescent="0.2">
      <c r="C1562"/>
    </row>
    <row r="1563" spans="3:3" x14ac:dyDescent="0.2">
      <c r="C1563"/>
    </row>
    <row r="1564" spans="3:3" x14ac:dyDescent="0.2">
      <c r="C1564"/>
    </row>
    <row r="1565" spans="3:3" x14ac:dyDescent="0.2">
      <c r="C1565"/>
    </row>
    <row r="1566" spans="3:3" x14ac:dyDescent="0.2">
      <c r="C1566"/>
    </row>
    <row r="1567" spans="3:3" x14ac:dyDescent="0.2">
      <c r="C1567"/>
    </row>
    <row r="1568" spans="3:3" x14ac:dyDescent="0.2">
      <c r="C1568"/>
    </row>
    <row r="1569" spans="3:3" x14ac:dyDescent="0.2">
      <c r="C1569"/>
    </row>
    <row r="1570" spans="3:3" x14ac:dyDescent="0.2">
      <c r="C1570"/>
    </row>
    <row r="1571" spans="3:3" x14ac:dyDescent="0.2">
      <c r="C1571"/>
    </row>
    <row r="1572" spans="3:3" x14ac:dyDescent="0.2">
      <c r="C1572"/>
    </row>
    <row r="1573" spans="3:3" x14ac:dyDescent="0.2">
      <c r="C1573"/>
    </row>
    <row r="1574" spans="3:3" x14ac:dyDescent="0.2">
      <c r="C1574"/>
    </row>
    <row r="1575" spans="3:3" x14ac:dyDescent="0.2">
      <c r="C1575"/>
    </row>
    <row r="1576" spans="3:3" x14ac:dyDescent="0.2">
      <c r="C1576"/>
    </row>
    <row r="1577" spans="3:3" x14ac:dyDescent="0.2">
      <c r="C1577"/>
    </row>
    <row r="1578" spans="3:3" x14ac:dyDescent="0.2">
      <c r="C1578"/>
    </row>
    <row r="1579" spans="3:3" x14ac:dyDescent="0.2">
      <c r="C1579"/>
    </row>
    <row r="1580" spans="3:3" x14ac:dyDescent="0.2">
      <c r="C1580"/>
    </row>
    <row r="1581" spans="3:3" x14ac:dyDescent="0.2">
      <c r="C1581"/>
    </row>
    <row r="1582" spans="3:3" x14ac:dyDescent="0.2">
      <c r="C1582"/>
    </row>
    <row r="1583" spans="3:3" x14ac:dyDescent="0.2">
      <c r="C1583"/>
    </row>
    <row r="1584" spans="3:3" x14ac:dyDescent="0.2">
      <c r="C1584"/>
    </row>
    <row r="1585" spans="3:3" x14ac:dyDescent="0.2">
      <c r="C1585"/>
    </row>
    <row r="1586" spans="3:3" x14ac:dyDescent="0.2">
      <c r="C1586"/>
    </row>
    <row r="1587" spans="3:3" x14ac:dyDescent="0.2">
      <c r="C1587"/>
    </row>
    <row r="1588" spans="3:3" x14ac:dyDescent="0.2">
      <c r="C1588"/>
    </row>
    <row r="1589" spans="3:3" x14ac:dyDescent="0.2">
      <c r="C1589"/>
    </row>
    <row r="1590" spans="3:3" x14ac:dyDescent="0.2">
      <c r="C1590"/>
    </row>
    <row r="1591" spans="3:3" x14ac:dyDescent="0.2">
      <c r="C1591"/>
    </row>
    <row r="1592" spans="3:3" x14ac:dyDescent="0.2">
      <c r="C1592"/>
    </row>
    <row r="1593" spans="3:3" x14ac:dyDescent="0.2">
      <c r="C1593"/>
    </row>
    <row r="1594" spans="3:3" x14ac:dyDescent="0.2">
      <c r="C1594"/>
    </row>
    <row r="1595" spans="3:3" x14ac:dyDescent="0.2">
      <c r="C1595"/>
    </row>
    <row r="1596" spans="3:3" x14ac:dyDescent="0.2">
      <c r="C1596"/>
    </row>
    <row r="1597" spans="3:3" x14ac:dyDescent="0.2">
      <c r="C1597"/>
    </row>
    <row r="1598" spans="3:3" x14ac:dyDescent="0.2">
      <c r="C1598"/>
    </row>
    <row r="1599" spans="3:3" x14ac:dyDescent="0.2">
      <c r="C1599"/>
    </row>
    <row r="1600" spans="3:3" x14ac:dyDescent="0.2">
      <c r="C1600"/>
    </row>
    <row r="1601" spans="3:3" x14ac:dyDescent="0.2">
      <c r="C1601"/>
    </row>
    <row r="1602" spans="3:3" x14ac:dyDescent="0.2">
      <c r="C1602"/>
    </row>
    <row r="1603" spans="3:3" x14ac:dyDescent="0.2">
      <c r="C1603"/>
    </row>
    <row r="1604" spans="3:3" x14ac:dyDescent="0.2">
      <c r="C1604"/>
    </row>
    <row r="1605" spans="3:3" x14ac:dyDescent="0.2">
      <c r="C1605"/>
    </row>
    <row r="1606" spans="3:3" x14ac:dyDescent="0.2">
      <c r="C1606"/>
    </row>
    <row r="1607" spans="3:3" x14ac:dyDescent="0.2">
      <c r="C1607"/>
    </row>
    <row r="1608" spans="3:3" x14ac:dyDescent="0.2">
      <c r="C1608"/>
    </row>
    <row r="1609" spans="3:3" x14ac:dyDescent="0.2">
      <c r="C1609"/>
    </row>
    <row r="1610" spans="3:3" x14ac:dyDescent="0.2">
      <c r="C1610"/>
    </row>
    <row r="1611" spans="3:3" x14ac:dyDescent="0.2">
      <c r="C1611"/>
    </row>
    <row r="1612" spans="3:3" x14ac:dyDescent="0.2">
      <c r="C1612"/>
    </row>
    <row r="1613" spans="3:3" x14ac:dyDescent="0.2">
      <c r="C1613"/>
    </row>
    <row r="1614" spans="3:3" x14ac:dyDescent="0.2">
      <c r="C1614"/>
    </row>
    <row r="1615" spans="3:3" x14ac:dyDescent="0.2">
      <c r="C1615"/>
    </row>
    <row r="1616" spans="3:3" x14ac:dyDescent="0.2">
      <c r="C1616"/>
    </row>
    <row r="1617" spans="3:3" x14ac:dyDescent="0.2">
      <c r="C1617"/>
    </row>
    <row r="1618" spans="3:3" x14ac:dyDescent="0.2">
      <c r="C1618"/>
    </row>
    <row r="1619" spans="3:3" x14ac:dyDescent="0.2">
      <c r="C1619"/>
    </row>
    <row r="1620" spans="3:3" x14ac:dyDescent="0.2">
      <c r="C1620"/>
    </row>
    <row r="1621" spans="3:3" x14ac:dyDescent="0.2">
      <c r="C1621"/>
    </row>
    <row r="1622" spans="3:3" x14ac:dyDescent="0.2">
      <c r="C1622"/>
    </row>
    <row r="1623" spans="3:3" x14ac:dyDescent="0.2">
      <c r="C1623"/>
    </row>
    <row r="1624" spans="3:3" x14ac:dyDescent="0.2">
      <c r="C1624"/>
    </row>
    <row r="1625" spans="3:3" x14ac:dyDescent="0.2">
      <c r="C1625"/>
    </row>
    <row r="1626" spans="3:3" x14ac:dyDescent="0.2">
      <c r="C1626"/>
    </row>
    <row r="1627" spans="3:3" x14ac:dyDescent="0.2">
      <c r="C1627"/>
    </row>
    <row r="1628" spans="3:3" x14ac:dyDescent="0.2">
      <c r="C1628"/>
    </row>
    <row r="1629" spans="3:3" x14ac:dyDescent="0.2">
      <c r="C1629"/>
    </row>
    <row r="1630" spans="3:3" x14ac:dyDescent="0.2">
      <c r="C1630"/>
    </row>
    <row r="1631" spans="3:3" x14ac:dyDescent="0.2">
      <c r="C1631"/>
    </row>
    <row r="1632" spans="3:3" x14ac:dyDescent="0.2">
      <c r="C1632"/>
    </row>
    <row r="1633" spans="3:3" x14ac:dyDescent="0.2">
      <c r="C1633"/>
    </row>
    <row r="1634" spans="3:3" x14ac:dyDescent="0.2">
      <c r="C1634"/>
    </row>
    <row r="1635" spans="3:3" x14ac:dyDescent="0.2">
      <c r="C1635"/>
    </row>
    <row r="1636" spans="3:3" x14ac:dyDescent="0.2">
      <c r="C1636"/>
    </row>
    <row r="1637" spans="3:3" x14ac:dyDescent="0.2">
      <c r="C1637"/>
    </row>
    <row r="1638" spans="3:3" x14ac:dyDescent="0.2">
      <c r="C1638"/>
    </row>
    <row r="1639" spans="3:3" x14ac:dyDescent="0.2">
      <c r="C1639"/>
    </row>
    <row r="1640" spans="3:3" x14ac:dyDescent="0.2">
      <c r="C1640"/>
    </row>
    <row r="1641" spans="3:3" x14ac:dyDescent="0.2">
      <c r="C1641"/>
    </row>
    <row r="1642" spans="3:3" x14ac:dyDescent="0.2">
      <c r="C1642"/>
    </row>
    <row r="1643" spans="3:3" x14ac:dyDescent="0.2">
      <c r="C1643"/>
    </row>
    <row r="1644" spans="3:3" x14ac:dyDescent="0.2">
      <c r="C1644"/>
    </row>
    <row r="1645" spans="3:3" x14ac:dyDescent="0.2">
      <c r="C1645"/>
    </row>
    <row r="1646" spans="3:3" x14ac:dyDescent="0.2">
      <c r="C1646"/>
    </row>
    <row r="1647" spans="3:3" x14ac:dyDescent="0.2">
      <c r="C1647"/>
    </row>
    <row r="1648" spans="3:3" x14ac:dyDescent="0.2">
      <c r="C1648"/>
    </row>
    <row r="1649" spans="3:3" x14ac:dyDescent="0.2">
      <c r="C1649"/>
    </row>
    <row r="1650" spans="3:3" x14ac:dyDescent="0.2">
      <c r="C1650"/>
    </row>
    <row r="1651" spans="3:3" x14ac:dyDescent="0.2">
      <c r="C1651"/>
    </row>
    <row r="1652" spans="3:3" x14ac:dyDescent="0.2">
      <c r="C1652"/>
    </row>
    <row r="1653" spans="3:3" x14ac:dyDescent="0.2">
      <c r="C1653"/>
    </row>
    <row r="1654" spans="3:3" x14ac:dyDescent="0.2">
      <c r="C1654"/>
    </row>
    <row r="1655" spans="3:3" x14ac:dyDescent="0.2">
      <c r="C1655"/>
    </row>
    <row r="1656" spans="3:3" x14ac:dyDescent="0.2">
      <c r="C1656"/>
    </row>
    <row r="1657" spans="3:3" x14ac:dyDescent="0.2">
      <c r="C1657"/>
    </row>
    <row r="1658" spans="3:3" x14ac:dyDescent="0.2">
      <c r="C1658"/>
    </row>
    <row r="1659" spans="3:3" x14ac:dyDescent="0.2">
      <c r="C1659"/>
    </row>
    <row r="1660" spans="3:3" x14ac:dyDescent="0.2">
      <c r="C1660"/>
    </row>
    <row r="1661" spans="3:3" x14ac:dyDescent="0.2">
      <c r="C1661"/>
    </row>
    <row r="1662" spans="3:3" x14ac:dyDescent="0.2">
      <c r="C1662"/>
    </row>
    <row r="1663" spans="3:3" x14ac:dyDescent="0.2">
      <c r="C1663"/>
    </row>
    <row r="1664" spans="3:3" x14ac:dyDescent="0.2">
      <c r="C1664"/>
    </row>
    <row r="1665" spans="3:3" x14ac:dyDescent="0.2">
      <c r="C1665"/>
    </row>
    <row r="1666" spans="3:3" x14ac:dyDescent="0.2">
      <c r="C1666"/>
    </row>
    <row r="1667" spans="3:3" x14ac:dyDescent="0.2">
      <c r="C1667"/>
    </row>
    <row r="1668" spans="3:3" x14ac:dyDescent="0.2">
      <c r="C1668"/>
    </row>
    <row r="1669" spans="3:3" x14ac:dyDescent="0.2">
      <c r="C1669"/>
    </row>
    <row r="1670" spans="3:3" x14ac:dyDescent="0.2">
      <c r="C1670"/>
    </row>
    <row r="1671" spans="3:3" x14ac:dyDescent="0.2">
      <c r="C1671"/>
    </row>
    <row r="1672" spans="3:3" x14ac:dyDescent="0.2">
      <c r="C1672"/>
    </row>
    <row r="1673" spans="3:3" x14ac:dyDescent="0.2">
      <c r="C1673"/>
    </row>
    <row r="1674" spans="3:3" x14ac:dyDescent="0.2">
      <c r="C1674"/>
    </row>
    <row r="1675" spans="3:3" x14ac:dyDescent="0.2">
      <c r="C1675"/>
    </row>
    <row r="1676" spans="3:3" x14ac:dyDescent="0.2">
      <c r="C1676"/>
    </row>
    <row r="1677" spans="3:3" x14ac:dyDescent="0.2">
      <c r="C1677"/>
    </row>
    <row r="1678" spans="3:3" x14ac:dyDescent="0.2">
      <c r="C1678"/>
    </row>
    <row r="1679" spans="3:3" x14ac:dyDescent="0.2">
      <c r="C1679"/>
    </row>
    <row r="1680" spans="3:3" x14ac:dyDescent="0.2">
      <c r="C1680"/>
    </row>
    <row r="1681" spans="3:3" x14ac:dyDescent="0.2">
      <c r="C1681"/>
    </row>
    <row r="1682" spans="3:3" x14ac:dyDescent="0.2">
      <c r="C1682"/>
    </row>
    <row r="1683" spans="3:3" x14ac:dyDescent="0.2">
      <c r="C1683"/>
    </row>
    <row r="1684" spans="3:3" x14ac:dyDescent="0.2">
      <c r="C1684"/>
    </row>
    <row r="1685" spans="3:3" x14ac:dyDescent="0.2">
      <c r="C1685"/>
    </row>
    <row r="1686" spans="3:3" x14ac:dyDescent="0.2">
      <c r="C1686"/>
    </row>
    <row r="1687" spans="3:3" x14ac:dyDescent="0.2">
      <c r="C1687"/>
    </row>
    <row r="1688" spans="3:3" x14ac:dyDescent="0.2">
      <c r="C1688"/>
    </row>
    <row r="1689" spans="3:3" x14ac:dyDescent="0.2">
      <c r="C1689"/>
    </row>
    <row r="1690" spans="3:3" x14ac:dyDescent="0.2">
      <c r="C1690"/>
    </row>
    <row r="1691" spans="3:3" x14ac:dyDescent="0.2">
      <c r="C1691"/>
    </row>
    <row r="1692" spans="3:3" x14ac:dyDescent="0.2">
      <c r="C1692"/>
    </row>
    <row r="1693" spans="3:3" x14ac:dyDescent="0.2">
      <c r="C1693"/>
    </row>
    <row r="1694" spans="3:3" x14ac:dyDescent="0.2">
      <c r="C1694"/>
    </row>
    <row r="1695" spans="3:3" x14ac:dyDescent="0.2">
      <c r="C1695"/>
    </row>
    <row r="1696" spans="3:3" x14ac:dyDescent="0.2">
      <c r="C1696"/>
    </row>
    <row r="1697" spans="3:3" x14ac:dyDescent="0.2">
      <c r="C1697"/>
    </row>
    <row r="1698" spans="3:3" x14ac:dyDescent="0.2">
      <c r="C1698"/>
    </row>
    <row r="1699" spans="3:3" x14ac:dyDescent="0.2">
      <c r="C1699"/>
    </row>
    <row r="1700" spans="3:3" x14ac:dyDescent="0.2">
      <c r="C1700"/>
    </row>
    <row r="1701" spans="3:3" x14ac:dyDescent="0.2">
      <c r="C1701"/>
    </row>
    <row r="1702" spans="3:3" x14ac:dyDescent="0.2">
      <c r="C1702"/>
    </row>
    <row r="1703" spans="3:3" x14ac:dyDescent="0.2">
      <c r="C1703"/>
    </row>
    <row r="1704" spans="3:3" x14ac:dyDescent="0.2">
      <c r="C1704"/>
    </row>
    <row r="1705" spans="3:3" x14ac:dyDescent="0.2">
      <c r="C1705"/>
    </row>
    <row r="1706" spans="3:3" x14ac:dyDescent="0.2">
      <c r="C1706"/>
    </row>
    <row r="1707" spans="3:3" x14ac:dyDescent="0.2">
      <c r="C1707"/>
    </row>
    <row r="1708" spans="3:3" x14ac:dyDescent="0.2">
      <c r="C1708"/>
    </row>
    <row r="1709" spans="3:3" x14ac:dyDescent="0.2">
      <c r="C1709"/>
    </row>
    <row r="1710" spans="3:3" x14ac:dyDescent="0.2">
      <c r="C1710"/>
    </row>
    <row r="1711" spans="3:3" x14ac:dyDescent="0.2">
      <c r="C1711"/>
    </row>
    <row r="1712" spans="3:3" x14ac:dyDescent="0.2">
      <c r="C1712"/>
    </row>
    <row r="1713" spans="3:3" x14ac:dyDescent="0.2">
      <c r="C1713"/>
    </row>
    <row r="1714" spans="3:3" x14ac:dyDescent="0.2">
      <c r="C1714"/>
    </row>
    <row r="1715" spans="3:3" x14ac:dyDescent="0.2">
      <c r="C1715"/>
    </row>
    <row r="1716" spans="3:3" x14ac:dyDescent="0.2">
      <c r="C1716"/>
    </row>
    <row r="1717" spans="3:3" x14ac:dyDescent="0.2">
      <c r="C1717"/>
    </row>
    <row r="1718" spans="3:3" x14ac:dyDescent="0.2">
      <c r="C1718"/>
    </row>
    <row r="1719" spans="3:3" x14ac:dyDescent="0.2">
      <c r="C1719"/>
    </row>
    <row r="1720" spans="3:3" x14ac:dyDescent="0.2">
      <c r="C1720"/>
    </row>
    <row r="1721" spans="3:3" x14ac:dyDescent="0.2">
      <c r="C1721"/>
    </row>
    <row r="1722" spans="3:3" x14ac:dyDescent="0.2">
      <c r="C1722"/>
    </row>
    <row r="1723" spans="3:3" x14ac:dyDescent="0.2">
      <c r="C1723"/>
    </row>
    <row r="1724" spans="3:3" x14ac:dyDescent="0.2">
      <c r="C1724"/>
    </row>
    <row r="1725" spans="3:3" x14ac:dyDescent="0.2">
      <c r="C1725"/>
    </row>
    <row r="1726" spans="3:3" x14ac:dyDescent="0.2">
      <c r="C1726"/>
    </row>
    <row r="1727" spans="3:3" x14ac:dyDescent="0.2">
      <c r="C1727"/>
    </row>
    <row r="1728" spans="3:3" x14ac:dyDescent="0.2">
      <c r="C1728"/>
    </row>
    <row r="1729" spans="3:3" x14ac:dyDescent="0.2">
      <c r="C1729"/>
    </row>
    <row r="1730" spans="3:3" x14ac:dyDescent="0.2">
      <c r="C1730"/>
    </row>
    <row r="1731" spans="3:3" x14ac:dyDescent="0.2">
      <c r="C1731"/>
    </row>
    <row r="1732" spans="3:3" x14ac:dyDescent="0.2">
      <c r="C1732"/>
    </row>
    <row r="1733" spans="3:3" x14ac:dyDescent="0.2">
      <c r="C1733"/>
    </row>
    <row r="1734" spans="3:3" x14ac:dyDescent="0.2">
      <c r="C1734"/>
    </row>
    <row r="1735" spans="3:3" x14ac:dyDescent="0.2">
      <c r="C1735"/>
    </row>
    <row r="1736" spans="3:3" x14ac:dyDescent="0.2">
      <c r="C1736"/>
    </row>
    <row r="1737" spans="3:3" x14ac:dyDescent="0.2">
      <c r="C1737"/>
    </row>
    <row r="1738" spans="3:3" x14ac:dyDescent="0.2">
      <c r="C1738"/>
    </row>
    <row r="1739" spans="3:3" x14ac:dyDescent="0.2">
      <c r="C1739"/>
    </row>
    <row r="1740" spans="3:3" x14ac:dyDescent="0.2">
      <c r="C1740"/>
    </row>
    <row r="1741" spans="3:3" x14ac:dyDescent="0.2">
      <c r="C1741"/>
    </row>
    <row r="1742" spans="3:3" x14ac:dyDescent="0.2">
      <c r="C1742"/>
    </row>
    <row r="1743" spans="3:3" x14ac:dyDescent="0.2">
      <c r="C1743"/>
    </row>
    <row r="1744" spans="3:3" x14ac:dyDescent="0.2">
      <c r="C1744"/>
    </row>
    <row r="1745" spans="3:3" x14ac:dyDescent="0.2">
      <c r="C1745"/>
    </row>
    <row r="1746" spans="3:3" x14ac:dyDescent="0.2">
      <c r="C1746"/>
    </row>
    <row r="1747" spans="3:3" x14ac:dyDescent="0.2">
      <c r="C1747"/>
    </row>
    <row r="1748" spans="3:3" x14ac:dyDescent="0.2">
      <c r="C1748"/>
    </row>
    <row r="1749" spans="3:3" x14ac:dyDescent="0.2">
      <c r="C1749"/>
    </row>
    <row r="1750" spans="3:3" x14ac:dyDescent="0.2">
      <c r="C1750"/>
    </row>
    <row r="1751" spans="3:3" x14ac:dyDescent="0.2">
      <c r="C1751"/>
    </row>
    <row r="1752" spans="3:3" x14ac:dyDescent="0.2">
      <c r="C1752"/>
    </row>
    <row r="1753" spans="3:3" x14ac:dyDescent="0.2">
      <c r="C1753"/>
    </row>
    <row r="1754" spans="3:3" x14ac:dyDescent="0.2">
      <c r="C1754"/>
    </row>
    <row r="1755" spans="3:3" x14ac:dyDescent="0.2">
      <c r="C1755"/>
    </row>
    <row r="1756" spans="3:3" x14ac:dyDescent="0.2">
      <c r="C1756"/>
    </row>
    <row r="1757" spans="3:3" x14ac:dyDescent="0.2">
      <c r="C1757"/>
    </row>
    <row r="1758" spans="3:3" x14ac:dyDescent="0.2">
      <c r="C1758"/>
    </row>
    <row r="1759" spans="3:3" x14ac:dyDescent="0.2">
      <c r="C1759"/>
    </row>
    <row r="1760" spans="3:3" x14ac:dyDescent="0.2">
      <c r="C1760"/>
    </row>
    <row r="1761" spans="3:3" x14ac:dyDescent="0.2">
      <c r="C1761"/>
    </row>
    <row r="1762" spans="3:3" x14ac:dyDescent="0.2">
      <c r="C1762"/>
    </row>
    <row r="1763" spans="3:3" x14ac:dyDescent="0.2">
      <c r="C1763"/>
    </row>
    <row r="1764" spans="3:3" x14ac:dyDescent="0.2">
      <c r="C1764"/>
    </row>
    <row r="1765" spans="3:3" x14ac:dyDescent="0.2">
      <c r="C1765"/>
    </row>
    <row r="1766" spans="3:3" x14ac:dyDescent="0.2">
      <c r="C1766"/>
    </row>
    <row r="1767" spans="3:3" x14ac:dyDescent="0.2">
      <c r="C1767"/>
    </row>
    <row r="1768" spans="3:3" x14ac:dyDescent="0.2">
      <c r="C1768"/>
    </row>
    <row r="1769" spans="3:3" x14ac:dyDescent="0.2">
      <c r="C1769"/>
    </row>
    <row r="1770" spans="3:3" x14ac:dyDescent="0.2">
      <c r="C1770"/>
    </row>
    <row r="1771" spans="3:3" x14ac:dyDescent="0.2">
      <c r="C1771"/>
    </row>
    <row r="1772" spans="3:3" x14ac:dyDescent="0.2">
      <c r="C1772"/>
    </row>
    <row r="1773" spans="3:3" x14ac:dyDescent="0.2">
      <c r="C1773"/>
    </row>
    <row r="1774" spans="3:3" x14ac:dyDescent="0.2">
      <c r="C1774"/>
    </row>
    <row r="1775" spans="3:3" x14ac:dyDescent="0.2">
      <c r="C1775"/>
    </row>
    <row r="1776" spans="3:3" x14ac:dyDescent="0.2">
      <c r="C1776"/>
    </row>
    <row r="1777" spans="3:3" x14ac:dyDescent="0.2">
      <c r="C1777"/>
    </row>
    <row r="1778" spans="3:3" x14ac:dyDescent="0.2">
      <c r="C1778"/>
    </row>
    <row r="1779" spans="3:3" x14ac:dyDescent="0.2">
      <c r="C1779"/>
    </row>
    <row r="1780" spans="3:3" x14ac:dyDescent="0.2">
      <c r="C1780"/>
    </row>
    <row r="1781" spans="3:3" x14ac:dyDescent="0.2">
      <c r="C1781"/>
    </row>
    <row r="1782" spans="3:3" x14ac:dyDescent="0.2">
      <c r="C1782"/>
    </row>
    <row r="1783" spans="3:3" x14ac:dyDescent="0.2">
      <c r="C1783"/>
    </row>
    <row r="1784" spans="3:3" x14ac:dyDescent="0.2">
      <c r="C1784"/>
    </row>
    <row r="1785" spans="3:3" x14ac:dyDescent="0.2">
      <c r="C1785"/>
    </row>
    <row r="1786" spans="3:3" x14ac:dyDescent="0.2">
      <c r="C1786"/>
    </row>
    <row r="1787" spans="3:3" x14ac:dyDescent="0.2">
      <c r="C1787"/>
    </row>
    <row r="1788" spans="3:3" x14ac:dyDescent="0.2">
      <c r="C1788"/>
    </row>
    <row r="1789" spans="3:3" x14ac:dyDescent="0.2">
      <c r="C1789"/>
    </row>
    <row r="1790" spans="3:3" x14ac:dyDescent="0.2">
      <c r="C1790"/>
    </row>
    <row r="1791" spans="3:3" x14ac:dyDescent="0.2">
      <c r="C1791"/>
    </row>
    <row r="1792" spans="3:3" x14ac:dyDescent="0.2">
      <c r="C1792"/>
    </row>
    <row r="1793" spans="3:3" x14ac:dyDescent="0.2">
      <c r="C1793"/>
    </row>
    <row r="1794" spans="3:3" x14ac:dyDescent="0.2">
      <c r="C1794"/>
    </row>
    <row r="1795" spans="3:3" x14ac:dyDescent="0.2">
      <c r="C1795"/>
    </row>
    <row r="1796" spans="3:3" x14ac:dyDescent="0.2">
      <c r="C1796"/>
    </row>
    <row r="1797" spans="3:3" x14ac:dyDescent="0.2">
      <c r="C1797"/>
    </row>
    <row r="1798" spans="3:3" x14ac:dyDescent="0.2">
      <c r="C1798"/>
    </row>
    <row r="1799" spans="3:3" x14ac:dyDescent="0.2">
      <c r="C1799"/>
    </row>
    <row r="1800" spans="3:3" x14ac:dyDescent="0.2">
      <c r="C1800"/>
    </row>
    <row r="1801" spans="3:3" x14ac:dyDescent="0.2">
      <c r="C1801"/>
    </row>
    <row r="1802" spans="3:3" x14ac:dyDescent="0.2">
      <c r="C1802"/>
    </row>
    <row r="1803" spans="3:3" x14ac:dyDescent="0.2">
      <c r="C1803"/>
    </row>
    <row r="1804" spans="3:3" x14ac:dyDescent="0.2">
      <c r="C1804"/>
    </row>
    <row r="1805" spans="3:3" x14ac:dyDescent="0.2">
      <c r="C1805"/>
    </row>
    <row r="1806" spans="3:3" x14ac:dyDescent="0.2">
      <c r="C1806"/>
    </row>
    <row r="1807" spans="3:3" x14ac:dyDescent="0.2">
      <c r="C1807"/>
    </row>
    <row r="1808" spans="3:3" x14ac:dyDescent="0.2">
      <c r="C1808"/>
    </row>
    <row r="1809" spans="3:3" x14ac:dyDescent="0.2">
      <c r="C1809"/>
    </row>
    <row r="1810" spans="3:3" x14ac:dyDescent="0.2">
      <c r="C1810"/>
    </row>
    <row r="1811" spans="3:3" x14ac:dyDescent="0.2">
      <c r="C1811"/>
    </row>
    <row r="1812" spans="3:3" x14ac:dyDescent="0.2">
      <c r="C1812"/>
    </row>
    <row r="1813" spans="3:3" x14ac:dyDescent="0.2">
      <c r="C1813"/>
    </row>
    <row r="1814" spans="3:3" x14ac:dyDescent="0.2">
      <c r="C1814"/>
    </row>
    <row r="1815" spans="3:3" x14ac:dyDescent="0.2">
      <c r="C1815"/>
    </row>
    <row r="1816" spans="3:3" x14ac:dyDescent="0.2">
      <c r="C1816"/>
    </row>
    <row r="1817" spans="3:3" x14ac:dyDescent="0.2">
      <c r="C1817"/>
    </row>
    <row r="1818" spans="3:3" x14ac:dyDescent="0.2">
      <c r="C1818"/>
    </row>
    <row r="1819" spans="3:3" x14ac:dyDescent="0.2">
      <c r="C1819"/>
    </row>
    <row r="1820" spans="3:3" x14ac:dyDescent="0.2">
      <c r="C1820"/>
    </row>
    <row r="1821" spans="3:3" x14ac:dyDescent="0.2">
      <c r="C1821"/>
    </row>
    <row r="1822" spans="3:3" x14ac:dyDescent="0.2">
      <c r="C1822"/>
    </row>
    <row r="1823" spans="3:3" x14ac:dyDescent="0.2">
      <c r="C1823"/>
    </row>
    <row r="1824" spans="3:3" x14ac:dyDescent="0.2">
      <c r="C1824"/>
    </row>
    <row r="1825" spans="3:3" x14ac:dyDescent="0.2">
      <c r="C1825"/>
    </row>
    <row r="1826" spans="3:3" x14ac:dyDescent="0.2">
      <c r="C1826"/>
    </row>
    <row r="1827" spans="3:3" x14ac:dyDescent="0.2">
      <c r="C1827"/>
    </row>
    <row r="1828" spans="3:3" x14ac:dyDescent="0.2">
      <c r="C1828"/>
    </row>
    <row r="1829" spans="3:3" x14ac:dyDescent="0.2">
      <c r="C1829"/>
    </row>
    <row r="1830" spans="3:3" x14ac:dyDescent="0.2">
      <c r="C1830"/>
    </row>
    <row r="1831" spans="3:3" x14ac:dyDescent="0.2">
      <c r="C1831"/>
    </row>
    <row r="1832" spans="3:3" x14ac:dyDescent="0.2">
      <c r="C1832"/>
    </row>
    <row r="1833" spans="3:3" x14ac:dyDescent="0.2">
      <c r="C1833"/>
    </row>
    <row r="1834" spans="3:3" x14ac:dyDescent="0.2">
      <c r="C1834"/>
    </row>
    <row r="1835" spans="3:3" x14ac:dyDescent="0.2">
      <c r="C1835"/>
    </row>
    <row r="1836" spans="3:3" x14ac:dyDescent="0.2">
      <c r="C1836"/>
    </row>
    <row r="1837" spans="3:3" x14ac:dyDescent="0.2">
      <c r="C1837"/>
    </row>
    <row r="1838" spans="3:3" x14ac:dyDescent="0.2">
      <c r="C1838"/>
    </row>
    <row r="1839" spans="3:3" x14ac:dyDescent="0.2">
      <c r="C1839"/>
    </row>
    <row r="1840" spans="3:3" x14ac:dyDescent="0.2">
      <c r="C1840"/>
    </row>
    <row r="1841" spans="3:3" x14ac:dyDescent="0.2">
      <c r="C1841"/>
    </row>
    <row r="1842" spans="3:3" x14ac:dyDescent="0.2">
      <c r="C1842"/>
    </row>
    <row r="1843" spans="3:3" x14ac:dyDescent="0.2">
      <c r="C1843"/>
    </row>
    <row r="1844" spans="3:3" x14ac:dyDescent="0.2">
      <c r="C1844"/>
    </row>
    <row r="1845" spans="3:3" x14ac:dyDescent="0.2">
      <c r="C1845"/>
    </row>
    <row r="1846" spans="3:3" x14ac:dyDescent="0.2">
      <c r="C1846"/>
    </row>
    <row r="1847" spans="3:3" x14ac:dyDescent="0.2">
      <c r="C1847"/>
    </row>
    <row r="1848" spans="3:3" x14ac:dyDescent="0.2">
      <c r="C1848"/>
    </row>
    <row r="1849" spans="3:3" x14ac:dyDescent="0.2">
      <c r="C1849"/>
    </row>
    <row r="1850" spans="3:3" x14ac:dyDescent="0.2">
      <c r="C1850"/>
    </row>
    <row r="1851" spans="3:3" x14ac:dyDescent="0.2">
      <c r="C1851"/>
    </row>
    <row r="1852" spans="3:3" x14ac:dyDescent="0.2">
      <c r="C1852"/>
    </row>
    <row r="1853" spans="3:3" x14ac:dyDescent="0.2">
      <c r="C1853"/>
    </row>
    <row r="1854" spans="3:3" x14ac:dyDescent="0.2">
      <c r="C1854"/>
    </row>
    <row r="1855" spans="3:3" x14ac:dyDescent="0.2">
      <c r="C1855"/>
    </row>
    <row r="1856" spans="3:3" x14ac:dyDescent="0.2">
      <c r="C1856"/>
    </row>
    <row r="1857" spans="3:3" x14ac:dyDescent="0.2">
      <c r="C1857"/>
    </row>
    <row r="1858" spans="3:3" x14ac:dyDescent="0.2">
      <c r="C1858"/>
    </row>
    <row r="1859" spans="3:3" x14ac:dyDescent="0.2">
      <c r="C1859"/>
    </row>
    <row r="1860" spans="3:3" x14ac:dyDescent="0.2">
      <c r="C1860"/>
    </row>
    <row r="1861" spans="3:3" x14ac:dyDescent="0.2">
      <c r="C1861"/>
    </row>
    <row r="1862" spans="3:3" x14ac:dyDescent="0.2">
      <c r="C1862"/>
    </row>
    <row r="1863" spans="3:3" x14ac:dyDescent="0.2">
      <c r="C1863"/>
    </row>
    <row r="1864" spans="3:3" x14ac:dyDescent="0.2">
      <c r="C1864"/>
    </row>
    <row r="1865" spans="3:3" x14ac:dyDescent="0.2">
      <c r="C1865"/>
    </row>
    <row r="1866" spans="3:3" x14ac:dyDescent="0.2">
      <c r="C1866"/>
    </row>
    <row r="1867" spans="3:3" x14ac:dyDescent="0.2">
      <c r="C1867"/>
    </row>
    <row r="1868" spans="3:3" x14ac:dyDescent="0.2">
      <c r="C1868"/>
    </row>
    <row r="1869" spans="3:3" x14ac:dyDescent="0.2">
      <c r="C1869"/>
    </row>
    <row r="1870" spans="3:3" x14ac:dyDescent="0.2">
      <c r="C1870"/>
    </row>
    <row r="1871" spans="3:3" x14ac:dyDescent="0.2">
      <c r="C1871"/>
    </row>
    <row r="1872" spans="3:3" x14ac:dyDescent="0.2">
      <c r="C1872"/>
    </row>
    <row r="1873" spans="3:3" x14ac:dyDescent="0.2">
      <c r="C1873"/>
    </row>
    <row r="1874" spans="3:3" x14ac:dyDescent="0.2">
      <c r="C1874"/>
    </row>
    <row r="1875" spans="3:3" x14ac:dyDescent="0.2">
      <c r="C1875"/>
    </row>
    <row r="1876" spans="3:3" x14ac:dyDescent="0.2">
      <c r="C1876"/>
    </row>
    <row r="1877" spans="3:3" x14ac:dyDescent="0.2">
      <c r="C1877"/>
    </row>
    <row r="1878" spans="3:3" x14ac:dyDescent="0.2">
      <c r="C1878"/>
    </row>
    <row r="1879" spans="3:3" x14ac:dyDescent="0.2">
      <c r="C1879"/>
    </row>
    <row r="1880" spans="3:3" x14ac:dyDescent="0.2">
      <c r="C1880"/>
    </row>
    <row r="1881" spans="3:3" x14ac:dyDescent="0.2">
      <c r="C1881"/>
    </row>
    <row r="1882" spans="3:3" x14ac:dyDescent="0.2">
      <c r="C1882"/>
    </row>
    <row r="1883" spans="3:3" x14ac:dyDescent="0.2">
      <c r="C1883"/>
    </row>
    <row r="1884" spans="3:3" x14ac:dyDescent="0.2">
      <c r="C1884"/>
    </row>
    <row r="1885" spans="3:3" x14ac:dyDescent="0.2">
      <c r="C1885"/>
    </row>
    <row r="1886" spans="3:3" x14ac:dyDescent="0.2">
      <c r="C1886"/>
    </row>
    <row r="1887" spans="3:3" x14ac:dyDescent="0.2">
      <c r="C1887"/>
    </row>
    <row r="1888" spans="3:3" x14ac:dyDescent="0.2">
      <c r="C1888"/>
    </row>
    <row r="1889" spans="3:3" x14ac:dyDescent="0.2">
      <c r="C1889"/>
    </row>
    <row r="1890" spans="3:3" x14ac:dyDescent="0.2">
      <c r="C1890"/>
    </row>
    <row r="1891" spans="3:3" x14ac:dyDescent="0.2">
      <c r="C1891"/>
    </row>
    <row r="1892" spans="3:3" x14ac:dyDescent="0.2">
      <c r="C1892"/>
    </row>
    <row r="1893" spans="3:3" x14ac:dyDescent="0.2">
      <c r="C1893"/>
    </row>
    <row r="1894" spans="3:3" x14ac:dyDescent="0.2">
      <c r="C1894"/>
    </row>
    <row r="1895" spans="3:3" x14ac:dyDescent="0.2">
      <c r="C1895"/>
    </row>
    <row r="1896" spans="3:3" x14ac:dyDescent="0.2">
      <c r="C1896"/>
    </row>
    <row r="1897" spans="3:3" x14ac:dyDescent="0.2">
      <c r="C1897"/>
    </row>
    <row r="1898" spans="3:3" x14ac:dyDescent="0.2">
      <c r="C1898"/>
    </row>
    <row r="1899" spans="3:3" x14ac:dyDescent="0.2">
      <c r="C1899"/>
    </row>
    <row r="1900" spans="3:3" x14ac:dyDescent="0.2">
      <c r="C1900"/>
    </row>
    <row r="1901" spans="3:3" x14ac:dyDescent="0.2">
      <c r="C1901"/>
    </row>
    <row r="1902" spans="3:3" x14ac:dyDescent="0.2">
      <c r="C1902"/>
    </row>
    <row r="1903" spans="3:3" x14ac:dyDescent="0.2">
      <c r="C1903"/>
    </row>
    <row r="1904" spans="3:3" x14ac:dyDescent="0.2">
      <c r="C1904"/>
    </row>
    <row r="1905" spans="3:3" x14ac:dyDescent="0.2">
      <c r="C1905"/>
    </row>
    <row r="1906" spans="3:3" x14ac:dyDescent="0.2">
      <c r="C1906"/>
    </row>
    <row r="1907" spans="3:3" x14ac:dyDescent="0.2">
      <c r="C1907"/>
    </row>
    <row r="1908" spans="3:3" x14ac:dyDescent="0.2">
      <c r="C1908"/>
    </row>
    <row r="1909" spans="3:3" x14ac:dyDescent="0.2">
      <c r="C1909"/>
    </row>
    <row r="1910" spans="3:3" x14ac:dyDescent="0.2">
      <c r="C1910"/>
    </row>
    <row r="1911" spans="3:3" x14ac:dyDescent="0.2">
      <c r="C1911"/>
    </row>
    <row r="1912" spans="3:3" x14ac:dyDescent="0.2">
      <c r="C1912"/>
    </row>
    <row r="1913" spans="3:3" x14ac:dyDescent="0.2">
      <c r="C1913"/>
    </row>
    <row r="1914" spans="3:3" x14ac:dyDescent="0.2">
      <c r="C1914"/>
    </row>
    <row r="1915" spans="3:3" x14ac:dyDescent="0.2">
      <c r="C1915"/>
    </row>
    <row r="1916" spans="3:3" x14ac:dyDescent="0.2">
      <c r="C1916"/>
    </row>
    <row r="1917" spans="3:3" x14ac:dyDescent="0.2">
      <c r="C1917"/>
    </row>
    <row r="1918" spans="3:3" x14ac:dyDescent="0.2">
      <c r="C1918"/>
    </row>
    <row r="1919" spans="3:3" x14ac:dyDescent="0.2">
      <c r="C1919"/>
    </row>
    <row r="1920" spans="3:3" x14ac:dyDescent="0.2">
      <c r="C1920"/>
    </row>
    <row r="1921" spans="3:3" x14ac:dyDescent="0.2">
      <c r="C1921"/>
    </row>
    <row r="1922" spans="3:3" x14ac:dyDescent="0.2">
      <c r="C1922"/>
    </row>
    <row r="1923" spans="3:3" x14ac:dyDescent="0.2">
      <c r="C1923"/>
    </row>
    <row r="1924" spans="3:3" x14ac:dyDescent="0.2">
      <c r="C1924"/>
    </row>
    <row r="1925" spans="3:3" x14ac:dyDescent="0.2">
      <c r="C1925"/>
    </row>
    <row r="1926" spans="3:3" x14ac:dyDescent="0.2">
      <c r="C1926"/>
    </row>
    <row r="1927" spans="3:3" x14ac:dyDescent="0.2">
      <c r="C1927"/>
    </row>
    <row r="1928" spans="3:3" x14ac:dyDescent="0.2">
      <c r="C1928"/>
    </row>
    <row r="1929" spans="3:3" x14ac:dyDescent="0.2">
      <c r="C1929"/>
    </row>
    <row r="1930" spans="3:3" x14ac:dyDescent="0.2">
      <c r="C1930"/>
    </row>
    <row r="1931" spans="3:3" x14ac:dyDescent="0.2">
      <c r="C1931"/>
    </row>
    <row r="1932" spans="3:3" x14ac:dyDescent="0.2">
      <c r="C1932"/>
    </row>
    <row r="1933" spans="3:3" x14ac:dyDescent="0.2">
      <c r="C1933"/>
    </row>
    <row r="1934" spans="3:3" x14ac:dyDescent="0.2">
      <c r="C1934"/>
    </row>
    <row r="1935" spans="3:3" x14ac:dyDescent="0.2">
      <c r="C1935"/>
    </row>
    <row r="1936" spans="3:3" x14ac:dyDescent="0.2">
      <c r="C1936"/>
    </row>
    <row r="1937" spans="3:3" x14ac:dyDescent="0.2">
      <c r="C1937"/>
    </row>
    <row r="1938" spans="3:3" x14ac:dyDescent="0.2">
      <c r="C1938"/>
    </row>
    <row r="1939" spans="3:3" x14ac:dyDescent="0.2">
      <c r="C1939"/>
    </row>
    <row r="1940" spans="3:3" x14ac:dyDescent="0.2">
      <c r="C1940"/>
    </row>
    <row r="1941" spans="3:3" x14ac:dyDescent="0.2">
      <c r="C1941"/>
    </row>
    <row r="1942" spans="3:3" x14ac:dyDescent="0.2">
      <c r="C1942"/>
    </row>
    <row r="1943" spans="3:3" x14ac:dyDescent="0.2">
      <c r="C1943"/>
    </row>
    <row r="1944" spans="3:3" x14ac:dyDescent="0.2">
      <c r="C1944"/>
    </row>
    <row r="1945" spans="3:3" x14ac:dyDescent="0.2">
      <c r="C1945"/>
    </row>
    <row r="1946" spans="3:3" x14ac:dyDescent="0.2">
      <c r="C1946"/>
    </row>
    <row r="1947" spans="3:3" x14ac:dyDescent="0.2">
      <c r="C1947"/>
    </row>
    <row r="1948" spans="3:3" x14ac:dyDescent="0.2">
      <c r="C1948"/>
    </row>
    <row r="1949" spans="3:3" x14ac:dyDescent="0.2">
      <c r="C1949"/>
    </row>
    <row r="1950" spans="3:3" x14ac:dyDescent="0.2">
      <c r="C1950"/>
    </row>
    <row r="1951" spans="3:3" x14ac:dyDescent="0.2">
      <c r="C1951"/>
    </row>
    <row r="1952" spans="3:3" x14ac:dyDescent="0.2">
      <c r="C1952"/>
    </row>
    <row r="1953" spans="3:3" x14ac:dyDescent="0.2">
      <c r="C1953"/>
    </row>
    <row r="1954" spans="3:3" x14ac:dyDescent="0.2">
      <c r="C1954"/>
    </row>
    <row r="1955" spans="3:3" x14ac:dyDescent="0.2">
      <c r="C1955"/>
    </row>
    <row r="1956" spans="3:3" x14ac:dyDescent="0.2">
      <c r="C1956"/>
    </row>
    <row r="1957" spans="3:3" x14ac:dyDescent="0.2">
      <c r="C1957"/>
    </row>
    <row r="1958" spans="3:3" x14ac:dyDescent="0.2">
      <c r="C1958"/>
    </row>
    <row r="1959" spans="3:3" x14ac:dyDescent="0.2">
      <c r="C1959"/>
    </row>
    <row r="1960" spans="3:3" x14ac:dyDescent="0.2">
      <c r="C1960"/>
    </row>
    <row r="1961" spans="3:3" x14ac:dyDescent="0.2">
      <c r="C1961"/>
    </row>
    <row r="1962" spans="3:3" x14ac:dyDescent="0.2">
      <c r="C1962"/>
    </row>
    <row r="1963" spans="3:3" x14ac:dyDescent="0.2">
      <c r="C1963"/>
    </row>
    <row r="1964" spans="3:3" x14ac:dyDescent="0.2">
      <c r="C1964"/>
    </row>
    <row r="1965" spans="3:3" x14ac:dyDescent="0.2">
      <c r="C1965"/>
    </row>
    <row r="1966" spans="3:3" x14ac:dyDescent="0.2">
      <c r="C1966"/>
    </row>
    <row r="1967" spans="3:3" x14ac:dyDescent="0.2">
      <c r="C1967"/>
    </row>
    <row r="1968" spans="3:3" x14ac:dyDescent="0.2">
      <c r="C1968"/>
    </row>
    <row r="1969" spans="3:3" x14ac:dyDescent="0.2">
      <c r="C1969"/>
    </row>
    <row r="1970" spans="3:3" x14ac:dyDescent="0.2">
      <c r="C1970"/>
    </row>
    <row r="1971" spans="3:3" x14ac:dyDescent="0.2">
      <c r="C1971"/>
    </row>
    <row r="1972" spans="3:3" x14ac:dyDescent="0.2">
      <c r="C1972"/>
    </row>
    <row r="1973" spans="3:3" x14ac:dyDescent="0.2">
      <c r="C1973"/>
    </row>
    <row r="1974" spans="3:3" x14ac:dyDescent="0.2">
      <c r="C1974"/>
    </row>
    <row r="1975" spans="3:3" x14ac:dyDescent="0.2">
      <c r="C1975"/>
    </row>
    <row r="1976" spans="3:3" x14ac:dyDescent="0.2">
      <c r="C1976"/>
    </row>
    <row r="1977" spans="3:3" x14ac:dyDescent="0.2">
      <c r="C1977"/>
    </row>
    <row r="1978" spans="3:3" x14ac:dyDescent="0.2">
      <c r="C1978"/>
    </row>
    <row r="1979" spans="3:3" x14ac:dyDescent="0.2">
      <c r="C1979"/>
    </row>
    <row r="1980" spans="3:3" x14ac:dyDescent="0.2">
      <c r="C1980"/>
    </row>
    <row r="1981" spans="3:3" x14ac:dyDescent="0.2">
      <c r="C1981"/>
    </row>
    <row r="1982" spans="3:3" x14ac:dyDescent="0.2">
      <c r="C1982"/>
    </row>
    <row r="1983" spans="3:3" x14ac:dyDescent="0.2">
      <c r="C1983"/>
    </row>
    <row r="1984" spans="3:3" x14ac:dyDescent="0.2">
      <c r="C1984"/>
    </row>
    <row r="1985" spans="3:3" x14ac:dyDescent="0.2">
      <c r="C1985"/>
    </row>
    <row r="1986" spans="3:3" x14ac:dyDescent="0.2">
      <c r="C1986"/>
    </row>
    <row r="1987" spans="3:3" x14ac:dyDescent="0.2">
      <c r="C1987"/>
    </row>
    <row r="1988" spans="3:3" x14ac:dyDescent="0.2">
      <c r="C1988"/>
    </row>
    <row r="1989" spans="3:3" x14ac:dyDescent="0.2">
      <c r="C1989"/>
    </row>
    <row r="1990" spans="3:3" x14ac:dyDescent="0.2">
      <c r="C1990"/>
    </row>
    <row r="1991" spans="3:3" x14ac:dyDescent="0.2">
      <c r="C1991"/>
    </row>
    <row r="1992" spans="3:3" x14ac:dyDescent="0.2">
      <c r="C1992"/>
    </row>
    <row r="1993" spans="3:3" x14ac:dyDescent="0.2">
      <c r="C1993"/>
    </row>
    <row r="1994" spans="3:3" x14ac:dyDescent="0.2">
      <c r="C1994"/>
    </row>
    <row r="1995" spans="3:3" x14ac:dyDescent="0.2">
      <c r="C1995"/>
    </row>
    <row r="1996" spans="3:3" x14ac:dyDescent="0.2">
      <c r="C1996"/>
    </row>
    <row r="1997" spans="3:3" x14ac:dyDescent="0.2">
      <c r="C1997"/>
    </row>
    <row r="1998" spans="3:3" x14ac:dyDescent="0.2">
      <c r="C1998"/>
    </row>
    <row r="1999" spans="3:3" x14ac:dyDescent="0.2">
      <c r="C1999"/>
    </row>
    <row r="2000" spans="3:3" x14ac:dyDescent="0.2">
      <c r="C2000"/>
    </row>
    <row r="2001" spans="3:3" x14ac:dyDescent="0.2">
      <c r="C2001"/>
    </row>
    <row r="2002" spans="3:3" x14ac:dyDescent="0.2">
      <c r="C2002"/>
    </row>
    <row r="2003" spans="3:3" x14ac:dyDescent="0.2">
      <c r="C2003"/>
    </row>
    <row r="2004" spans="3:3" x14ac:dyDescent="0.2">
      <c r="C2004"/>
    </row>
    <row r="2005" spans="3:3" x14ac:dyDescent="0.2">
      <c r="C2005"/>
    </row>
    <row r="2006" spans="3:3" x14ac:dyDescent="0.2">
      <c r="C2006"/>
    </row>
    <row r="2007" spans="3:3" x14ac:dyDescent="0.2">
      <c r="C2007"/>
    </row>
    <row r="2008" spans="3:3" x14ac:dyDescent="0.2">
      <c r="C2008"/>
    </row>
    <row r="2009" spans="3:3" x14ac:dyDescent="0.2">
      <c r="C2009"/>
    </row>
    <row r="2010" spans="3:3" x14ac:dyDescent="0.2">
      <c r="C2010"/>
    </row>
    <row r="2011" spans="3:3" x14ac:dyDescent="0.2">
      <c r="C2011"/>
    </row>
    <row r="2012" spans="3:3" x14ac:dyDescent="0.2">
      <c r="C2012"/>
    </row>
    <row r="2013" spans="3:3" x14ac:dyDescent="0.2">
      <c r="C2013"/>
    </row>
    <row r="2014" spans="3:3" x14ac:dyDescent="0.2">
      <c r="C2014"/>
    </row>
    <row r="2015" spans="3:3" x14ac:dyDescent="0.2">
      <c r="C2015"/>
    </row>
    <row r="2016" spans="3:3" x14ac:dyDescent="0.2">
      <c r="C2016"/>
    </row>
    <row r="2017" spans="3:3" x14ac:dyDescent="0.2">
      <c r="C2017"/>
    </row>
    <row r="2018" spans="3:3" x14ac:dyDescent="0.2">
      <c r="C2018"/>
    </row>
    <row r="2019" spans="3:3" x14ac:dyDescent="0.2">
      <c r="C2019"/>
    </row>
    <row r="2020" spans="3:3" x14ac:dyDescent="0.2">
      <c r="C2020"/>
    </row>
    <row r="2021" spans="3:3" x14ac:dyDescent="0.2">
      <c r="C2021"/>
    </row>
    <row r="2022" spans="3:3" x14ac:dyDescent="0.2">
      <c r="C2022"/>
    </row>
    <row r="2023" spans="3:3" x14ac:dyDescent="0.2">
      <c r="C2023"/>
    </row>
    <row r="2024" spans="3:3" x14ac:dyDescent="0.2">
      <c r="C2024"/>
    </row>
    <row r="2025" spans="3:3" x14ac:dyDescent="0.2">
      <c r="C2025"/>
    </row>
    <row r="2026" spans="3:3" x14ac:dyDescent="0.2">
      <c r="C2026"/>
    </row>
    <row r="2027" spans="3:3" x14ac:dyDescent="0.2">
      <c r="C2027"/>
    </row>
    <row r="2028" spans="3:3" x14ac:dyDescent="0.2">
      <c r="C2028"/>
    </row>
    <row r="2029" spans="3:3" x14ac:dyDescent="0.2">
      <c r="C2029"/>
    </row>
    <row r="2030" spans="3:3" x14ac:dyDescent="0.2">
      <c r="C2030"/>
    </row>
    <row r="2031" spans="3:3" x14ac:dyDescent="0.2">
      <c r="C2031"/>
    </row>
    <row r="2032" spans="3:3" x14ac:dyDescent="0.2">
      <c r="C2032"/>
    </row>
    <row r="2033" spans="3:3" x14ac:dyDescent="0.2">
      <c r="C2033"/>
    </row>
    <row r="2034" spans="3:3" x14ac:dyDescent="0.2">
      <c r="C2034"/>
    </row>
    <row r="2035" spans="3:3" x14ac:dyDescent="0.2">
      <c r="C2035"/>
    </row>
    <row r="2036" spans="3:3" x14ac:dyDescent="0.2">
      <c r="C2036"/>
    </row>
    <row r="2037" spans="3:3" x14ac:dyDescent="0.2">
      <c r="C2037"/>
    </row>
    <row r="2038" spans="3:3" x14ac:dyDescent="0.2">
      <c r="C2038"/>
    </row>
    <row r="2039" spans="3:3" x14ac:dyDescent="0.2">
      <c r="C2039"/>
    </row>
    <row r="2040" spans="3:3" x14ac:dyDescent="0.2">
      <c r="C2040"/>
    </row>
    <row r="2041" spans="3:3" x14ac:dyDescent="0.2">
      <c r="C2041"/>
    </row>
    <row r="2042" spans="3:3" x14ac:dyDescent="0.2">
      <c r="C2042"/>
    </row>
    <row r="2043" spans="3:3" x14ac:dyDescent="0.2">
      <c r="C2043"/>
    </row>
    <row r="2044" spans="3:3" x14ac:dyDescent="0.2">
      <c r="C2044"/>
    </row>
    <row r="2045" spans="3:3" x14ac:dyDescent="0.2">
      <c r="C2045"/>
    </row>
    <row r="2046" spans="3:3" x14ac:dyDescent="0.2">
      <c r="C2046"/>
    </row>
    <row r="2047" spans="3:3" x14ac:dyDescent="0.2">
      <c r="C2047"/>
    </row>
    <row r="2048" spans="3:3" x14ac:dyDescent="0.2">
      <c r="C2048"/>
    </row>
    <row r="2049" spans="3:3" x14ac:dyDescent="0.2">
      <c r="C2049"/>
    </row>
    <row r="2050" spans="3:3" x14ac:dyDescent="0.2">
      <c r="C2050"/>
    </row>
    <row r="2051" spans="3:3" x14ac:dyDescent="0.2">
      <c r="C2051"/>
    </row>
    <row r="2052" spans="3:3" x14ac:dyDescent="0.2">
      <c r="C2052"/>
    </row>
    <row r="2053" spans="3:3" x14ac:dyDescent="0.2">
      <c r="C2053"/>
    </row>
    <row r="2054" spans="3:3" x14ac:dyDescent="0.2">
      <c r="C2054"/>
    </row>
    <row r="2055" spans="3:3" x14ac:dyDescent="0.2">
      <c r="C2055"/>
    </row>
    <row r="2056" spans="3:3" x14ac:dyDescent="0.2">
      <c r="C2056"/>
    </row>
    <row r="2057" spans="3:3" x14ac:dyDescent="0.2">
      <c r="C2057"/>
    </row>
    <row r="2058" spans="3:3" x14ac:dyDescent="0.2">
      <c r="C2058"/>
    </row>
    <row r="2059" spans="3:3" x14ac:dyDescent="0.2">
      <c r="C2059"/>
    </row>
    <row r="2060" spans="3:3" x14ac:dyDescent="0.2">
      <c r="C2060"/>
    </row>
    <row r="2061" spans="3:3" x14ac:dyDescent="0.2">
      <c r="C2061"/>
    </row>
    <row r="2062" spans="3:3" x14ac:dyDescent="0.2">
      <c r="C2062"/>
    </row>
    <row r="2063" spans="3:3" x14ac:dyDescent="0.2">
      <c r="C2063"/>
    </row>
    <row r="2064" spans="3:3" x14ac:dyDescent="0.2">
      <c r="C2064"/>
    </row>
    <row r="2065" spans="3:3" x14ac:dyDescent="0.2">
      <c r="C2065"/>
    </row>
    <row r="2066" spans="3:3" x14ac:dyDescent="0.2">
      <c r="C2066"/>
    </row>
    <row r="2067" spans="3:3" x14ac:dyDescent="0.2">
      <c r="C2067"/>
    </row>
    <row r="2068" spans="3:3" x14ac:dyDescent="0.2">
      <c r="C2068"/>
    </row>
    <row r="2069" spans="3:3" x14ac:dyDescent="0.2">
      <c r="C2069"/>
    </row>
    <row r="2070" spans="3:3" x14ac:dyDescent="0.2">
      <c r="C2070"/>
    </row>
    <row r="2071" spans="3:3" x14ac:dyDescent="0.2">
      <c r="C2071"/>
    </row>
    <row r="2072" spans="3:3" x14ac:dyDescent="0.2">
      <c r="C2072"/>
    </row>
    <row r="2073" spans="3:3" x14ac:dyDescent="0.2">
      <c r="C2073"/>
    </row>
    <row r="2074" spans="3:3" x14ac:dyDescent="0.2">
      <c r="C2074"/>
    </row>
    <row r="2075" spans="3:3" x14ac:dyDescent="0.2">
      <c r="C2075"/>
    </row>
    <row r="2076" spans="3:3" x14ac:dyDescent="0.2">
      <c r="C2076"/>
    </row>
    <row r="2077" spans="3:3" x14ac:dyDescent="0.2">
      <c r="C2077"/>
    </row>
    <row r="2078" spans="3:3" x14ac:dyDescent="0.2">
      <c r="C2078"/>
    </row>
    <row r="2079" spans="3:3" x14ac:dyDescent="0.2">
      <c r="C2079"/>
    </row>
    <row r="2080" spans="3:3" x14ac:dyDescent="0.2">
      <c r="C2080"/>
    </row>
    <row r="2081" spans="3:3" x14ac:dyDescent="0.2">
      <c r="C2081"/>
    </row>
    <row r="2082" spans="3:3" x14ac:dyDescent="0.2">
      <c r="C2082"/>
    </row>
    <row r="2083" spans="3:3" x14ac:dyDescent="0.2">
      <c r="C2083"/>
    </row>
    <row r="2084" spans="3:3" x14ac:dyDescent="0.2">
      <c r="C2084"/>
    </row>
    <row r="2085" spans="3:3" x14ac:dyDescent="0.2">
      <c r="C2085"/>
    </row>
    <row r="2086" spans="3:3" x14ac:dyDescent="0.2">
      <c r="C2086"/>
    </row>
    <row r="2087" spans="3:3" x14ac:dyDescent="0.2">
      <c r="C2087"/>
    </row>
    <row r="2088" spans="3:3" x14ac:dyDescent="0.2">
      <c r="C2088"/>
    </row>
    <row r="2089" spans="3:3" x14ac:dyDescent="0.2">
      <c r="C2089"/>
    </row>
    <row r="2090" spans="3:3" x14ac:dyDescent="0.2">
      <c r="C2090"/>
    </row>
    <row r="2091" spans="3:3" x14ac:dyDescent="0.2">
      <c r="C2091"/>
    </row>
    <row r="2092" spans="3:3" x14ac:dyDescent="0.2">
      <c r="C2092"/>
    </row>
    <row r="2093" spans="3:3" x14ac:dyDescent="0.2">
      <c r="C2093"/>
    </row>
    <row r="2094" spans="3:3" x14ac:dyDescent="0.2">
      <c r="C2094"/>
    </row>
    <row r="2095" spans="3:3" x14ac:dyDescent="0.2">
      <c r="C2095"/>
    </row>
    <row r="2096" spans="3:3" x14ac:dyDescent="0.2">
      <c r="C2096"/>
    </row>
    <row r="2097" spans="3:3" x14ac:dyDescent="0.2">
      <c r="C2097"/>
    </row>
    <row r="2098" spans="3:3" x14ac:dyDescent="0.2">
      <c r="C2098"/>
    </row>
    <row r="2099" spans="3:3" x14ac:dyDescent="0.2">
      <c r="C2099"/>
    </row>
    <row r="2100" spans="3:3" x14ac:dyDescent="0.2">
      <c r="C2100"/>
    </row>
    <row r="2101" spans="3:3" x14ac:dyDescent="0.2">
      <c r="C2101"/>
    </row>
    <row r="2102" spans="3:3" x14ac:dyDescent="0.2">
      <c r="C2102"/>
    </row>
    <row r="2103" spans="3:3" x14ac:dyDescent="0.2">
      <c r="C2103"/>
    </row>
    <row r="2104" spans="3:3" x14ac:dyDescent="0.2">
      <c r="C2104"/>
    </row>
    <row r="2105" spans="3:3" x14ac:dyDescent="0.2">
      <c r="C2105"/>
    </row>
    <row r="2106" spans="3:3" x14ac:dyDescent="0.2">
      <c r="C2106"/>
    </row>
    <row r="2107" spans="3:3" x14ac:dyDescent="0.2">
      <c r="C2107"/>
    </row>
    <row r="2108" spans="3:3" x14ac:dyDescent="0.2">
      <c r="C2108"/>
    </row>
    <row r="2109" spans="3:3" x14ac:dyDescent="0.2">
      <c r="C2109"/>
    </row>
    <row r="2110" spans="3:3" x14ac:dyDescent="0.2">
      <c r="C2110"/>
    </row>
    <row r="2111" spans="3:3" x14ac:dyDescent="0.2">
      <c r="C2111"/>
    </row>
    <row r="2112" spans="3:3" x14ac:dyDescent="0.2">
      <c r="C2112"/>
    </row>
    <row r="2113" spans="3:3" x14ac:dyDescent="0.2">
      <c r="C2113"/>
    </row>
    <row r="2114" spans="3:3" x14ac:dyDescent="0.2">
      <c r="C2114"/>
    </row>
    <row r="2115" spans="3:3" x14ac:dyDescent="0.2">
      <c r="C2115"/>
    </row>
    <row r="2116" spans="3:3" x14ac:dyDescent="0.2">
      <c r="C2116"/>
    </row>
    <row r="2117" spans="3:3" x14ac:dyDescent="0.2">
      <c r="C2117"/>
    </row>
    <row r="2118" spans="3:3" x14ac:dyDescent="0.2">
      <c r="C2118"/>
    </row>
    <row r="2119" spans="3:3" x14ac:dyDescent="0.2">
      <c r="C2119"/>
    </row>
    <row r="2120" spans="3:3" x14ac:dyDescent="0.2">
      <c r="C2120"/>
    </row>
    <row r="2121" spans="3:3" x14ac:dyDescent="0.2">
      <c r="C2121"/>
    </row>
    <row r="2122" spans="3:3" x14ac:dyDescent="0.2">
      <c r="C2122"/>
    </row>
    <row r="2123" spans="3:3" x14ac:dyDescent="0.2">
      <c r="C2123"/>
    </row>
    <row r="2124" spans="3:3" x14ac:dyDescent="0.2">
      <c r="C2124"/>
    </row>
    <row r="2125" spans="3:3" x14ac:dyDescent="0.2">
      <c r="C2125"/>
    </row>
    <row r="2126" spans="3:3" x14ac:dyDescent="0.2">
      <c r="C2126"/>
    </row>
    <row r="2127" spans="3:3" x14ac:dyDescent="0.2">
      <c r="C2127"/>
    </row>
    <row r="2128" spans="3:3" x14ac:dyDescent="0.2">
      <c r="C2128"/>
    </row>
    <row r="2129" spans="3:3" x14ac:dyDescent="0.2">
      <c r="C2129"/>
    </row>
    <row r="2130" spans="3:3" x14ac:dyDescent="0.2">
      <c r="C2130"/>
    </row>
    <row r="2131" spans="3:3" x14ac:dyDescent="0.2">
      <c r="C2131"/>
    </row>
    <row r="2132" spans="3:3" x14ac:dyDescent="0.2">
      <c r="C2132"/>
    </row>
    <row r="2133" spans="3:3" x14ac:dyDescent="0.2">
      <c r="C2133"/>
    </row>
    <row r="2134" spans="3:3" x14ac:dyDescent="0.2">
      <c r="C2134"/>
    </row>
    <row r="2135" spans="3:3" x14ac:dyDescent="0.2">
      <c r="C2135"/>
    </row>
    <row r="2136" spans="3:3" x14ac:dyDescent="0.2">
      <c r="C2136"/>
    </row>
    <row r="2137" spans="3:3" x14ac:dyDescent="0.2">
      <c r="C2137"/>
    </row>
    <row r="2138" spans="3:3" x14ac:dyDescent="0.2">
      <c r="C2138"/>
    </row>
    <row r="2139" spans="3:3" x14ac:dyDescent="0.2">
      <c r="C2139"/>
    </row>
    <row r="2140" spans="3:3" x14ac:dyDescent="0.2">
      <c r="C2140"/>
    </row>
    <row r="2141" spans="3:3" x14ac:dyDescent="0.2">
      <c r="C2141"/>
    </row>
    <row r="2142" spans="3:3" x14ac:dyDescent="0.2">
      <c r="C2142"/>
    </row>
    <row r="2143" spans="3:3" x14ac:dyDescent="0.2">
      <c r="C2143"/>
    </row>
    <row r="2144" spans="3:3" x14ac:dyDescent="0.2">
      <c r="C2144"/>
    </row>
    <row r="2145" spans="3:3" x14ac:dyDescent="0.2">
      <c r="C2145"/>
    </row>
    <row r="2146" spans="3:3" x14ac:dyDescent="0.2">
      <c r="C2146"/>
    </row>
    <row r="2147" spans="3:3" x14ac:dyDescent="0.2">
      <c r="C2147"/>
    </row>
    <row r="2148" spans="3:3" x14ac:dyDescent="0.2">
      <c r="C2148"/>
    </row>
    <row r="2149" spans="3:3" x14ac:dyDescent="0.2">
      <c r="C2149"/>
    </row>
    <row r="2150" spans="3:3" x14ac:dyDescent="0.2">
      <c r="C2150"/>
    </row>
    <row r="2151" spans="3:3" x14ac:dyDescent="0.2">
      <c r="C2151"/>
    </row>
    <row r="2152" spans="3:3" x14ac:dyDescent="0.2">
      <c r="C2152"/>
    </row>
    <row r="2153" spans="3:3" x14ac:dyDescent="0.2">
      <c r="C2153"/>
    </row>
    <row r="2154" spans="3:3" x14ac:dyDescent="0.2">
      <c r="C2154"/>
    </row>
    <row r="2155" spans="3:3" x14ac:dyDescent="0.2">
      <c r="C2155"/>
    </row>
    <row r="2156" spans="3:3" x14ac:dyDescent="0.2">
      <c r="C2156"/>
    </row>
    <row r="2157" spans="3:3" x14ac:dyDescent="0.2">
      <c r="C2157"/>
    </row>
    <row r="2158" spans="3:3" x14ac:dyDescent="0.2">
      <c r="C2158"/>
    </row>
    <row r="2159" spans="3:3" x14ac:dyDescent="0.2">
      <c r="C2159"/>
    </row>
    <row r="2160" spans="3:3" x14ac:dyDescent="0.2">
      <c r="C2160"/>
    </row>
    <row r="2161" spans="3:3" x14ac:dyDescent="0.2">
      <c r="C2161"/>
    </row>
    <row r="2162" spans="3:3" x14ac:dyDescent="0.2">
      <c r="C2162"/>
    </row>
    <row r="2163" spans="3:3" x14ac:dyDescent="0.2">
      <c r="C2163"/>
    </row>
    <row r="2164" spans="3:3" x14ac:dyDescent="0.2">
      <c r="C2164"/>
    </row>
    <row r="2165" spans="3:3" x14ac:dyDescent="0.2">
      <c r="C2165"/>
    </row>
    <row r="2166" spans="3:3" x14ac:dyDescent="0.2">
      <c r="C2166"/>
    </row>
    <row r="2167" spans="3:3" x14ac:dyDescent="0.2">
      <c r="C2167"/>
    </row>
    <row r="2168" spans="3:3" x14ac:dyDescent="0.2">
      <c r="C2168"/>
    </row>
    <row r="2169" spans="3:3" x14ac:dyDescent="0.2">
      <c r="C2169"/>
    </row>
    <row r="2170" spans="3:3" x14ac:dyDescent="0.2">
      <c r="C2170"/>
    </row>
    <row r="2171" spans="3:3" x14ac:dyDescent="0.2">
      <c r="C2171"/>
    </row>
    <row r="2172" spans="3:3" x14ac:dyDescent="0.2">
      <c r="C2172"/>
    </row>
    <row r="2173" spans="3:3" x14ac:dyDescent="0.2">
      <c r="C2173"/>
    </row>
    <row r="2174" spans="3:3" x14ac:dyDescent="0.2">
      <c r="C2174"/>
    </row>
    <row r="2175" spans="3:3" x14ac:dyDescent="0.2">
      <c r="C2175"/>
    </row>
    <row r="2176" spans="3:3" x14ac:dyDescent="0.2">
      <c r="C2176"/>
    </row>
    <row r="2177" spans="3:3" x14ac:dyDescent="0.2">
      <c r="C2177"/>
    </row>
    <row r="2178" spans="3:3" x14ac:dyDescent="0.2">
      <c r="C2178"/>
    </row>
    <row r="2179" spans="3:3" x14ac:dyDescent="0.2">
      <c r="C2179"/>
    </row>
    <row r="2180" spans="3:3" x14ac:dyDescent="0.2">
      <c r="C2180"/>
    </row>
    <row r="2181" spans="3:3" x14ac:dyDescent="0.2">
      <c r="C2181"/>
    </row>
    <row r="2182" spans="3:3" x14ac:dyDescent="0.2">
      <c r="C2182"/>
    </row>
    <row r="2183" spans="3:3" x14ac:dyDescent="0.2">
      <c r="C2183"/>
    </row>
    <row r="2184" spans="3:3" x14ac:dyDescent="0.2">
      <c r="C2184"/>
    </row>
    <row r="2185" spans="3:3" x14ac:dyDescent="0.2">
      <c r="C2185"/>
    </row>
    <row r="2186" spans="3:3" x14ac:dyDescent="0.2">
      <c r="C2186"/>
    </row>
    <row r="2187" spans="3:3" x14ac:dyDescent="0.2">
      <c r="C2187"/>
    </row>
    <row r="2188" spans="3:3" x14ac:dyDescent="0.2">
      <c r="C2188"/>
    </row>
    <row r="2189" spans="3:3" x14ac:dyDescent="0.2">
      <c r="C2189"/>
    </row>
    <row r="2190" spans="3:3" x14ac:dyDescent="0.2">
      <c r="C2190"/>
    </row>
    <row r="2191" spans="3:3" x14ac:dyDescent="0.2">
      <c r="C2191"/>
    </row>
    <row r="2192" spans="3:3" x14ac:dyDescent="0.2">
      <c r="C2192"/>
    </row>
    <row r="2193" spans="3:3" x14ac:dyDescent="0.2">
      <c r="C2193"/>
    </row>
    <row r="2194" spans="3:3" x14ac:dyDescent="0.2">
      <c r="C2194"/>
    </row>
    <row r="2195" spans="3:3" x14ac:dyDescent="0.2">
      <c r="C2195"/>
    </row>
    <row r="2196" spans="3:3" x14ac:dyDescent="0.2">
      <c r="C2196"/>
    </row>
    <row r="2197" spans="3:3" x14ac:dyDescent="0.2">
      <c r="C2197"/>
    </row>
    <row r="2198" spans="3:3" x14ac:dyDescent="0.2">
      <c r="C2198"/>
    </row>
    <row r="2199" spans="3:3" x14ac:dyDescent="0.2">
      <c r="C2199"/>
    </row>
    <row r="2200" spans="3:3" x14ac:dyDescent="0.2">
      <c r="C2200"/>
    </row>
    <row r="2201" spans="3:3" x14ac:dyDescent="0.2">
      <c r="C2201"/>
    </row>
    <row r="2202" spans="3:3" x14ac:dyDescent="0.2">
      <c r="C2202"/>
    </row>
    <row r="2203" spans="3:3" x14ac:dyDescent="0.2">
      <c r="C2203"/>
    </row>
    <row r="2204" spans="3:3" x14ac:dyDescent="0.2">
      <c r="C2204"/>
    </row>
    <row r="2205" spans="3:3" x14ac:dyDescent="0.2">
      <c r="C2205"/>
    </row>
    <row r="2206" spans="3:3" x14ac:dyDescent="0.2">
      <c r="C2206"/>
    </row>
    <row r="2207" spans="3:3" x14ac:dyDescent="0.2">
      <c r="C2207"/>
    </row>
    <row r="2208" spans="3:3" x14ac:dyDescent="0.2">
      <c r="C2208"/>
    </row>
    <row r="2209" spans="3:3" x14ac:dyDescent="0.2">
      <c r="C2209"/>
    </row>
    <row r="2210" spans="3:3" x14ac:dyDescent="0.2">
      <c r="C2210"/>
    </row>
    <row r="2211" spans="3:3" x14ac:dyDescent="0.2">
      <c r="C2211"/>
    </row>
    <row r="2212" spans="3:3" x14ac:dyDescent="0.2">
      <c r="C2212"/>
    </row>
    <row r="2213" spans="3:3" x14ac:dyDescent="0.2">
      <c r="C2213"/>
    </row>
    <row r="2214" spans="3:3" x14ac:dyDescent="0.2">
      <c r="C2214"/>
    </row>
    <row r="2215" spans="3:3" x14ac:dyDescent="0.2">
      <c r="C2215"/>
    </row>
    <row r="2216" spans="3:3" x14ac:dyDescent="0.2">
      <c r="C2216"/>
    </row>
    <row r="2217" spans="3:3" x14ac:dyDescent="0.2">
      <c r="C2217"/>
    </row>
    <row r="2218" spans="3:3" x14ac:dyDescent="0.2">
      <c r="C2218"/>
    </row>
    <row r="2219" spans="3:3" x14ac:dyDescent="0.2">
      <c r="C2219"/>
    </row>
    <row r="2220" spans="3:3" x14ac:dyDescent="0.2">
      <c r="C2220"/>
    </row>
    <row r="2221" spans="3:3" x14ac:dyDescent="0.2">
      <c r="C2221"/>
    </row>
    <row r="2222" spans="3:3" x14ac:dyDescent="0.2">
      <c r="C2222"/>
    </row>
    <row r="2223" spans="3:3" x14ac:dyDescent="0.2">
      <c r="C2223"/>
    </row>
    <row r="2224" spans="3:3" x14ac:dyDescent="0.2">
      <c r="C2224"/>
    </row>
    <row r="2225" spans="3:3" x14ac:dyDescent="0.2">
      <c r="C2225"/>
    </row>
    <row r="2226" spans="3:3" x14ac:dyDescent="0.2">
      <c r="C2226"/>
    </row>
    <row r="2227" spans="3:3" x14ac:dyDescent="0.2">
      <c r="C2227"/>
    </row>
    <row r="2228" spans="3:3" x14ac:dyDescent="0.2">
      <c r="C2228"/>
    </row>
    <row r="2229" spans="3:3" x14ac:dyDescent="0.2">
      <c r="C2229"/>
    </row>
    <row r="2230" spans="3:3" x14ac:dyDescent="0.2">
      <c r="C2230"/>
    </row>
    <row r="2231" spans="3:3" x14ac:dyDescent="0.2">
      <c r="C2231"/>
    </row>
    <row r="2232" spans="3:3" x14ac:dyDescent="0.2">
      <c r="C2232"/>
    </row>
    <row r="2233" spans="3:3" x14ac:dyDescent="0.2">
      <c r="C2233"/>
    </row>
    <row r="2234" spans="3:3" x14ac:dyDescent="0.2">
      <c r="C2234"/>
    </row>
    <row r="2235" spans="3:3" x14ac:dyDescent="0.2">
      <c r="C2235"/>
    </row>
    <row r="2236" spans="3:3" x14ac:dyDescent="0.2">
      <c r="C2236"/>
    </row>
    <row r="2237" spans="3:3" x14ac:dyDescent="0.2">
      <c r="C2237"/>
    </row>
    <row r="2238" spans="3:3" x14ac:dyDescent="0.2">
      <c r="C2238"/>
    </row>
    <row r="2239" spans="3:3" x14ac:dyDescent="0.2">
      <c r="C2239"/>
    </row>
    <row r="2240" spans="3:3" x14ac:dyDescent="0.2">
      <c r="C2240"/>
    </row>
    <row r="2241" spans="3:3" x14ac:dyDescent="0.2">
      <c r="C2241"/>
    </row>
    <row r="2242" spans="3:3" x14ac:dyDescent="0.2">
      <c r="C2242"/>
    </row>
    <row r="2243" spans="3:3" x14ac:dyDescent="0.2">
      <c r="C2243"/>
    </row>
    <row r="2244" spans="3:3" x14ac:dyDescent="0.2">
      <c r="C2244"/>
    </row>
    <row r="2245" spans="3:3" x14ac:dyDescent="0.2">
      <c r="C2245"/>
    </row>
    <row r="2246" spans="3:3" x14ac:dyDescent="0.2">
      <c r="C2246"/>
    </row>
    <row r="2247" spans="3:3" x14ac:dyDescent="0.2">
      <c r="C2247"/>
    </row>
    <row r="2248" spans="3:3" x14ac:dyDescent="0.2">
      <c r="C2248"/>
    </row>
    <row r="2249" spans="3:3" x14ac:dyDescent="0.2">
      <c r="C2249"/>
    </row>
    <row r="2250" spans="3:3" x14ac:dyDescent="0.2">
      <c r="C2250"/>
    </row>
    <row r="2251" spans="3:3" x14ac:dyDescent="0.2">
      <c r="C2251"/>
    </row>
    <row r="2252" spans="3:3" x14ac:dyDescent="0.2">
      <c r="C2252"/>
    </row>
    <row r="2253" spans="3:3" x14ac:dyDescent="0.2">
      <c r="C2253"/>
    </row>
    <row r="2254" spans="3:3" x14ac:dyDescent="0.2">
      <c r="C2254"/>
    </row>
    <row r="2255" spans="3:3" x14ac:dyDescent="0.2">
      <c r="C2255"/>
    </row>
    <row r="2256" spans="3:3" x14ac:dyDescent="0.2">
      <c r="C2256"/>
    </row>
    <row r="2257" spans="3:3" x14ac:dyDescent="0.2">
      <c r="C2257"/>
    </row>
    <row r="2258" spans="3:3" x14ac:dyDescent="0.2">
      <c r="C2258"/>
    </row>
    <row r="2259" spans="3:3" x14ac:dyDescent="0.2">
      <c r="C2259"/>
    </row>
    <row r="2260" spans="3:3" x14ac:dyDescent="0.2">
      <c r="C2260"/>
    </row>
    <row r="2261" spans="3:3" x14ac:dyDescent="0.2">
      <c r="C2261"/>
    </row>
    <row r="2262" spans="3:3" x14ac:dyDescent="0.2">
      <c r="C2262"/>
    </row>
    <row r="2263" spans="3:3" x14ac:dyDescent="0.2">
      <c r="C2263"/>
    </row>
    <row r="2264" spans="3:3" x14ac:dyDescent="0.2">
      <c r="C2264"/>
    </row>
    <row r="2265" spans="3:3" x14ac:dyDescent="0.2">
      <c r="C2265"/>
    </row>
    <row r="2266" spans="3:3" x14ac:dyDescent="0.2">
      <c r="C2266"/>
    </row>
    <row r="2267" spans="3:3" x14ac:dyDescent="0.2">
      <c r="C2267"/>
    </row>
    <row r="2268" spans="3:3" x14ac:dyDescent="0.2">
      <c r="C2268"/>
    </row>
    <row r="2269" spans="3:3" x14ac:dyDescent="0.2">
      <c r="C2269"/>
    </row>
    <row r="2270" spans="3:3" x14ac:dyDescent="0.2">
      <c r="C2270"/>
    </row>
    <row r="2271" spans="3:3" x14ac:dyDescent="0.2">
      <c r="C2271"/>
    </row>
    <row r="2272" spans="3:3" x14ac:dyDescent="0.2">
      <c r="C2272"/>
    </row>
    <row r="2273" spans="3:3" x14ac:dyDescent="0.2">
      <c r="C2273"/>
    </row>
    <row r="2274" spans="3:3" x14ac:dyDescent="0.2">
      <c r="C2274"/>
    </row>
    <row r="2275" spans="3:3" x14ac:dyDescent="0.2">
      <c r="C2275"/>
    </row>
    <row r="2276" spans="3:3" x14ac:dyDescent="0.2">
      <c r="C2276"/>
    </row>
    <row r="2277" spans="3:3" x14ac:dyDescent="0.2">
      <c r="C2277"/>
    </row>
    <row r="2278" spans="3:3" x14ac:dyDescent="0.2">
      <c r="C2278"/>
    </row>
    <row r="2279" spans="3:3" x14ac:dyDescent="0.2">
      <c r="C2279"/>
    </row>
    <row r="2280" spans="3:3" x14ac:dyDescent="0.2">
      <c r="C2280"/>
    </row>
    <row r="2281" spans="3:3" x14ac:dyDescent="0.2">
      <c r="C2281"/>
    </row>
    <row r="2282" spans="3:3" x14ac:dyDescent="0.2">
      <c r="C2282"/>
    </row>
    <row r="2283" spans="3:3" x14ac:dyDescent="0.2">
      <c r="C2283"/>
    </row>
    <row r="2284" spans="3:3" x14ac:dyDescent="0.2">
      <c r="C2284"/>
    </row>
    <row r="2285" spans="3:3" x14ac:dyDescent="0.2">
      <c r="C2285"/>
    </row>
    <row r="2286" spans="3:3" x14ac:dyDescent="0.2">
      <c r="C2286"/>
    </row>
    <row r="2287" spans="3:3" x14ac:dyDescent="0.2">
      <c r="C2287"/>
    </row>
    <row r="2288" spans="3:3" x14ac:dyDescent="0.2">
      <c r="C2288"/>
    </row>
    <row r="2289" spans="3:3" x14ac:dyDescent="0.2">
      <c r="C2289"/>
    </row>
    <row r="2290" spans="3:3" x14ac:dyDescent="0.2">
      <c r="C2290"/>
    </row>
    <row r="2291" spans="3:3" x14ac:dyDescent="0.2">
      <c r="C2291"/>
    </row>
    <row r="2292" spans="3:3" x14ac:dyDescent="0.2">
      <c r="C2292"/>
    </row>
    <row r="2293" spans="3:3" x14ac:dyDescent="0.2">
      <c r="C2293"/>
    </row>
    <row r="2294" spans="3:3" x14ac:dyDescent="0.2">
      <c r="C2294"/>
    </row>
    <row r="2295" spans="3:3" x14ac:dyDescent="0.2">
      <c r="C2295"/>
    </row>
    <row r="2296" spans="3:3" x14ac:dyDescent="0.2">
      <c r="C2296"/>
    </row>
    <row r="2297" spans="3:3" x14ac:dyDescent="0.2">
      <c r="C2297"/>
    </row>
    <row r="2298" spans="3:3" x14ac:dyDescent="0.2">
      <c r="C2298"/>
    </row>
    <row r="2299" spans="3:3" x14ac:dyDescent="0.2">
      <c r="C2299"/>
    </row>
    <row r="2300" spans="3:3" x14ac:dyDescent="0.2">
      <c r="C2300"/>
    </row>
    <row r="2301" spans="3:3" x14ac:dyDescent="0.2">
      <c r="C2301"/>
    </row>
    <row r="2302" spans="3:3" x14ac:dyDescent="0.2">
      <c r="C2302"/>
    </row>
    <row r="2303" spans="3:3" x14ac:dyDescent="0.2">
      <c r="C2303"/>
    </row>
    <row r="2304" spans="3:3" x14ac:dyDescent="0.2">
      <c r="C2304"/>
    </row>
    <row r="2305" spans="3:3" x14ac:dyDescent="0.2">
      <c r="C2305"/>
    </row>
    <row r="2306" spans="3:3" x14ac:dyDescent="0.2">
      <c r="C2306"/>
    </row>
    <row r="2307" spans="3:3" x14ac:dyDescent="0.2">
      <c r="C2307"/>
    </row>
    <row r="2308" spans="3:3" x14ac:dyDescent="0.2">
      <c r="C2308"/>
    </row>
    <row r="2309" spans="3:3" x14ac:dyDescent="0.2">
      <c r="C2309"/>
    </row>
    <row r="2310" spans="3:3" x14ac:dyDescent="0.2">
      <c r="C2310"/>
    </row>
    <row r="2311" spans="3:3" x14ac:dyDescent="0.2">
      <c r="C2311"/>
    </row>
    <row r="2312" spans="3:3" x14ac:dyDescent="0.2">
      <c r="C2312"/>
    </row>
    <row r="2313" spans="3:3" x14ac:dyDescent="0.2">
      <c r="C2313"/>
    </row>
    <row r="2314" spans="3:3" x14ac:dyDescent="0.2">
      <c r="C2314"/>
    </row>
    <row r="2315" spans="3:3" x14ac:dyDescent="0.2">
      <c r="C2315"/>
    </row>
    <row r="2316" spans="3:3" x14ac:dyDescent="0.2">
      <c r="C2316"/>
    </row>
    <row r="2317" spans="3:3" x14ac:dyDescent="0.2">
      <c r="C2317"/>
    </row>
    <row r="2318" spans="3:3" x14ac:dyDescent="0.2">
      <c r="C2318"/>
    </row>
    <row r="2319" spans="3:3" x14ac:dyDescent="0.2">
      <c r="C2319"/>
    </row>
    <row r="2320" spans="3:3" x14ac:dyDescent="0.2">
      <c r="C2320"/>
    </row>
    <row r="2321" spans="3:3" x14ac:dyDescent="0.2">
      <c r="C2321"/>
    </row>
    <row r="2322" spans="3:3" x14ac:dyDescent="0.2">
      <c r="C2322"/>
    </row>
    <row r="2323" spans="3:3" x14ac:dyDescent="0.2">
      <c r="C2323"/>
    </row>
    <row r="2324" spans="3:3" x14ac:dyDescent="0.2">
      <c r="C2324"/>
    </row>
    <row r="2325" spans="3:3" x14ac:dyDescent="0.2">
      <c r="C2325"/>
    </row>
    <row r="2326" spans="3:3" x14ac:dyDescent="0.2">
      <c r="C2326"/>
    </row>
    <row r="2327" spans="3:3" x14ac:dyDescent="0.2">
      <c r="C2327"/>
    </row>
    <row r="2328" spans="3:3" x14ac:dyDescent="0.2">
      <c r="C2328"/>
    </row>
    <row r="2329" spans="3:3" x14ac:dyDescent="0.2">
      <c r="C2329"/>
    </row>
    <row r="2330" spans="3:3" x14ac:dyDescent="0.2">
      <c r="C2330"/>
    </row>
    <row r="2331" spans="3:3" x14ac:dyDescent="0.2">
      <c r="C2331"/>
    </row>
    <row r="2332" spans="3:3" x14ac:dyDescent="0.2">
      <c r="C2332"/>
    </row>
    <row r="2333" spans="3:3" x14ac:dyDescent="0.2">
      <c r="C2333"/>
    </row>
    <row r="2334" spans="3:3" x14ac:dyDescent="0.2">
      <c r="C2334"/>
    </row>
    <row r="2335" spans="3:3" x14ac:dyDescent="0.2">
      <c r="C2335"/>
    </row>
    <row r="2336" spans="3:3" x14ac:dyDescent="0.2">
      <c r="C2336"/>
    </row>
    <row r="2337" spans="3:3" x14ac:dyDescent="0.2">
      <c r="C2337"/>
    </row>
    <row r="2338" spans="3:3" x14ac:dyDescent="0.2">
      <c r="C2338"/>
    </row>
    <row r="2339" spans="3:3" x14ac:dyDescent="0.2">
      <c r="C2339"/>
    </row>
    <row r="2340" spans="3:3" x14ac:dyDescent="0.2">
      <c r="C2340"/>
    </row>
    <row r="2341" spans="3:3" x14ac:dyDescent="0.2">
      <c r="C2341"/>
    </row>
    <row r="2342" spans="3:3" x14ac:dyDescent="0.2">
      <c r="C2342"/>
    </row>
    <row r="2343" spans="3:3" x14ac:dyDescent="0.2">
      <c r="C2343"/>
    </row>
    <row r="2344" spans="3:3" x14ac:dyDescent="0.2">
      <c r="C2344"/>
    </row>
    <row r="2345" spans="3:3" x14ac:dyDescent="0.2">
      <c r="C2345"/>
    </row>
    <row r="2346" spans="3:3" x14ac:dyDescent="0.2">
      <c r="C2346"/>
    </row>
    <row r="2347" spans="3:3" x14ac:dyDescent="0.2">
      <c r="C2347"/>
    </row>
    <row r="2348" spans="3:3" x14ac:dyDescent="0.2">
      <c r="C2348"/>
    </row>
    <row r="2349" spans="3:3" x14ac:dyDescent="0.2">
      <c r="C2349"/>
    </row>
    <row r="2350" spans="3:3" x14ac:dyDescent="0.2">
      <c r="C2350"/>
    </row>
    <row r="2351" spans="3:3" x14ac:dyDescent="0.2">
      <c r="C2351"/>
    </row>
    <row r="2352" spans="3:3" x14ac:dyDescent="0.2">
      <c r="C2352"/>
    </row>
    <row r="2353" spans="3:3" x14ac:dyDescent="0.2">
      <c r="C2353"/>
    </row>
    <row r="2354" spans="3:3" x14ac:dyDescent="0.2">
      <c r="C2354"/>
    </row>
    <row r="2355" spans="3:3" x14ac:dyDescent="0.2">
      <c r="C2355"/>
    </row>
    <row r="2356" spans="3:3" x14ac:dyDescent="0.2">
      <c r="C2356"/>
    </row>
    <row r="2357" spans="3:3" x14ac:dyDescent="0.2">
      <c r="C2357"/>
    </row>
    <row r="2358" spans="3:3" x14ac:dyDescent="0.2">
      <c r="C2358"/>
    </row>
    <row r="2359" spans="3:3" x14ac:dyDescent="0.2">
      <c r="C2359"/>
    </row>
    <row r="2360" spans="3:3" x14ac:dyDescent="0.2">
      <c r="C2360"/>
    </row>
    <row r="2361" spans="3:3" x14ac:dyDescent="0.2">
      <c r="C2361"/>
    </row>
    <row r="2362" spans="3:3" x14ac:dyDescent="0.2">
      <c r="C2362"/>
    </row>
    <row r="2363" spans="3:3" x14ac:dyDescent="0.2">
      <c r="C2363"/>
    </row>
    <row r="2364" spans="3:3" x14ac:dyDescent="0.2">
      <c r="C2364"/>
    </row>
    <row r="2365" spans="3:3" x14ac:dyDescent="0.2">
      <c r="C2365"/>
    </row>
    <row r="2366" spans="3:3" x14ac:dyDescent="0.2">
      <c r="C2366"/>
    </row>
    <row r="2367" spans="3:3" x14ac:dyDescent="0.2">
      <c r="C2367"/>
    </row>
    <row r="2368" spans="3:3" x14ac:dyDescent="0.2">
      <c r="C2368"/>
    </row>
    <row r="2369" spans="3:3" x14ac:dyDescent="0.2">
      <c r="C2369"/>
    </row>
    <row r="2370" spans="3:3" x14ac:dyDescent="0.2">
      <c r="C2370"/>
    </row>
    <row r="2371" spans="3:3" x14ac:dyDescent="0.2">
      <c r="C2371"/>
    </row>
    <row r="2372" spans="3:3" x14ac:dyDescent="0.2">
      <c r="C2372"/>
    </row>
    <row r="2373" spans="3:3" x14ac:dyDescent="0.2">
      <c r="C2373"/>
    </row>
    <row r="2374" spans="3:3" x14ac:dyDescent="0.2">
      <c r="C2374"/>
    </row>
    <row r="2375" spans="3:3" x14ac:dyDescent="0.2">
      <c r="C2375"/>
    </row>
    <row r="2376" spans="3:3" x14ac:dyDescent="0.2">
      <c r="C2376"/>
    </row>
    <row r="2377" spans="3:3" x14ac:dyDescent="0.2">
      <c r="C2377"/>
    </row>
    <row r="2378" spans="3:3" x14ac:dyDescent="0.2">
      <c r="C2378"/>
    </row>
    <row r="2379" spans="3:3" x14ac:dyDescent="0.2">
      <c r="C2379"/>
    </row>
    <row r="2380" spans="3:3" x14ac:dyDescent="0.2">
      <c r="C2380"/>
    </row>
    <row r="2381" spans="3:3" x14ac:dyDescent="0.2">
      <c r="C2381"/>
    </row>
    <row r="2382" spans="3:3" x14ac:dyDescent="0.2">
      <c r="C2382"/>
    </row>
    <row r="2383" spans="3:3" x14ac:dyDescent="0.2">
      <c r="C2383"/>
    </row>
    <row r="2384" spans="3:3" x14ac:dyDescent="0.2">
      <c r="C2384"/>
    </row>
    <row r="2385" spans="3:3" x14ac:dyDescent="0.2">
      <c r="C2385"/>
    </row>
    <row r="2386" spans="3:3" x14ac:dyDescent="0.2">
      <c r="C2386"/>
    </row>
    <row r="2387" spans="3:3" x14ac:dyDescent="0.2">
      <c r="C2387"/>
    </row>
    <row r="2388" spans="3:3" x14ac:dyDescent="0.2">
      <c r="C2388"/>
    </row>
    <row r="2389" spans="3:3" x14ac:dyDescent="0.2">
      <c r="C2389"/>
    </row>
    <row r="2390" spans="3:3" x14ac:dyDescent="0.2">
      <c r="C2390"/>
    </row>
    <row r="2391" spans="3:3" x14ac:dyDescent="0.2">
      <c r="C2391"/>
    </row>
    <row r="2392" spans="3:3" x14ac:dyDescent="0.2">
      <c r="C2392"/>
    </row>
    <row r="2393" spans="3:3" x14ac:dyDescent="0.2">
      <c r="C2393"/>
    </row>
    <row r="2394" spans="3:3" x14ac:dyDescent="0.2">
      <c r="C2394"/>
    </row>
    <row r="2395" spans="3:3" x14ac:dyDescent="0.2">
      <c r="C2395"/>
    </row>
    <row r="2396" spans="3:3" x14ac:dyDescent="0.2">
      <c r="C2396"/>
    </row>
    <row r="2397" spans="3:3" x14ac:dyDescent="0.2">
      <c r="C2397"/>
    </row>
    <row r="2398" spans="3:3" x14ac:dyDescent="0.2">
      <c r="C2398"/>
    </row>
    <row r="2399" spans="3:3" x14ac:dyDescent="0.2">
      <c r="C2399"/>
    </row>
    <row r="2400" spans="3:3" x14ac:dyDescent="0.2">
      <c r="C2400"/>
    </row>
    <row r="2401" spans="3:3" x14ac:dyDescent="0.2">
      <c r="C2401"/>
    </row>
    <row r="2402" spans="3:3" x14ac:dyDescent="0.2">
      <c r="C2402"/>
    </row>
    <row r="2403" spans="3:3" x14ac:dyDescent="0.2">
      <c r="C2403"/>
    </row>
    <row r="2404" spans="3:3" x14ac:dyDescent="0.2">
      <c r="C2404"/>
    </row>
    <row r="2405" spans="3:3" x14ac:dyDescent="0.2">
      <c r="C2405"/>
    </row>
    <row r="2406" spans="3:3" x14ac:dyDescent="0.2">
      <c r="C2406"/>
    </row>
  </sheetData>
  <sheetProtection algorithmName="SHA-512" hashValue="Gvvrn+F2P1aXJuquxAUj07WrbjQGDz5WGbBeRHw7x/zxLsmvOFNIk/lMDN0/JNQW15qxHOetfsRd6gJ4X4xrXQ==" saltValue="F6MSrqVodDCcqus8bi7Nwg==" spinCount="100000" sheet="1" objects="1" scenarios="1"/>
  <mergeCells count="8">
    <mergeCell ref="A123:I123"/>
    <mergeCell ref="A143:I143"/>
    <mergeCell ref="A5:E5"/>
    <mergeCell ref="A113:A116"/>
    <mergeCell ref="A135:A138"/>
    <mergeCell ref="A41:A49"/>
    <mergeCell ref="A56:A59"/>
    <mergeCell ref="A76:A98"/>
  </mergeCells>
  <pageMargins left="0.7" right="0.7" top="0.75" bottom="0.75" header="0.3" footer="0.3"/>
  <pageSetup paperSize="9" scale="53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52"/>
  <sheetViews>
    <sheetView view="pageBreakPreview" zoomScale="85" zoomScaleNormal="80" zoomScaleSheetLayoutView="85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A4" sqref="A4"/>
    </sheetView>
  </sheetViews>
  <sheetFormatPr defaultColWidth="8.85546875" defaultRowHeight="12.75" x14ac:dyDescent="0.2"/>
  <cols>
    <col min="1" max="1" width="21.28515625" style="8" customWidth="1"/>
    <col min="2" max="2" width="7.28515625" style="8" customWidth="1"/>
    <col min="3" max="3" width="7.5703125" style="8" customWidth="1"/>
    <col min="4" max="4" width="20.5703125" style="8" customWidth="1"/>
    <col min="5" max="5" width="8.7109375" style="9" customWidth="1"/>
    <col min="6" max="6" width="17.7109375" style="10" customWidth="1"/>
    <col min="7" max="7" width="27" style="9" customWidth="1"/>
    <col min="8" max="10" width="9.140625" style="9" customWidth="1"/>
    <col min="11" max="12" width="10.28515625" style="850" customWidth="1"/>
    <col min="13" max="13" width="6.28515625" style="9" customWidth="1"/>
    <col min="14" max="14" width="13.140625" style="11" customWidth="1"/>
    <col min="15" max="16384" width="8.85546875" style="8"/>
  </cols>
  <sheetData>
    <row r="1" spans="1:14" ht="129.75" customHeight="1" x14ac:dyDescent="0.3">
      <c r="A1" s="1"/>
      <c r="D1" s="12"/>
    </row>
    <row r="2" spans="1:14" ht="9" hidden="1" customHeight="1" x14ac:dyDescent="0.3">
      <c r="A2" s="1"/>
      <c r="D2" s="12"/>
    </row>
    <row r="3" spans="1:14" s="1005" customFormat="1" ht="26.45" customHeight="1" x14ac:dyDescent="0.4">
      <c r="A3" s="1338" t="s">
        <v>844</v>
      </c>
      <c r="B3" s="1339"/>
      <c r="C3" s="1339"/>
      <c r="D3" s="1339"/>
      <c r="E3" s="1339"/>
      <c r="F3" s="1339"/>
      <c r="G3" s="1339"/>
      <c r="H3" s="1339"/>
      <c r="I3" s="1339"/>
      <c r="J3" s="1339"/>
      <c r="K3" s="1339"/>
      <c r="L3" s="1339"/>
      <c r="M3" s="1339"/>
      <c r="N3" s="1340"/>
    </row>
    <row r="4" spans="1:14" customFormat="1" ht="3.6" customHeight="1" x14ac:dyDescent="0.3">
      <c r="A4" s="765"/>
      <c r="K4" s="18"/>
      <c r="L4" s="18"/>
      <c r="N4" s="236"/>
    </row>
    <row r="5" spans="1:14" customFormat="1" ht="30" customHeight="1" x14ac:dyDescent="0.2">
      <c r="A5" s="1343" t="s">
        <v>480</v>
      </c>
      <c r="B5" s="1344"/>
      <c r="C5" s="1344"/>
      <c r="D5" s="1344"/>
      <c r="E5" s="1344"/>
      <c r="F5" s="1344"/>
      <c r="G5" s="1344"/>
      <c r="H5" s="1344"/>
      <c r="I5" s="1344"/>
      <c r="J5" s="1345"/>
      <c r="K5" s="1070"/>
      <c r="L5" s="851" t="s">
        <v>291</v>
      </c>
      <c r="M5" s="1341">
        <f>SUM(N11:N29,N33:N34,N40:N45,N47:N48,N51:N52)</f>
        <v>0</v>
      </c>
      <c r="N5" s="1342"/>
    </row>
    <row r="6" spans="1:14" ht="4.5" hidden="1" customHeight="1" x14ac:dyDescent="0.25">
      <c r="A6" s="766"/>
      <c r="B6"/>
      <c r="C6"/>
      <c r="D6"/>
      <c r="E6"/>
      <c r="F6"/>
      <c r="G6"/>
      <c r="H6"/>
      <c r="I6"/>
      <c r="J6"/>
      <c r="K6" s="18"/>
      <c r="L6" s="18"/>
      <c r="M6"/>
      <c r="N6" s="236"/>
    </row>
    <row r="7" spans="1:14" ht="69" customHeight="1" x14ac:dyDescent="0.2">
      <c r="A7" s="522" t="s">
        <v>34</v>
      </c>
      <c r="B7" s="1346" t="s">
        <v>1</v>
      </c>
      <c r="C7" s="1347"/>
      <c r="D7" s="746" t="s">
        <v>0</v>
      </c>
      <c r="E7" s="995" t="s">
        <v>35</v>
      </c>
      <c r="F7" s="996" t="s">
        <v>610</v>
      </c>
      <c r="G7" s="993" t="s">
        <v>36</v>
      </c>
      <c r="H7" s="992" t="s">
        <v>37</v>
      </c>
      <c r="I7" s="992" t="s">
        <v>271</v>
      </c>
      <c r="J7" s="992" t="s">
        <v>276</v>
      </c>
      <c r="K7" s="994" t="s">
        <v>179</v>
      </c>
      <c r="L7" s="999" t="s">
        <v>257</v>
      </c>
      <c r="M7" s="993" t="s">
        <v>258</v>
      </c>
      <c r="N7" s="1001" t="s">
        <v>278</v>
      </c>
    </row>
    <row r="8" spans="1:14" ht="31.15" customHeight="1" x14ac:dyDescent="0.2">
      <c r="A8" s="1003"/>
      <c r="B8" s="97"/>
      <c r="C8" s="97"/>
      <c r="D8" s="97"/>
      <c r="E8" s="61"/>
      <c r="F8" s="997"/>
      <c r="G8" s="3"/>
      <c r="H8" s="337"/>
      <c r="I8" s="337"/>
      <c r="J8" s="337"/>
      <c r="K8" s="998"/>
      <c r="L8" s="1000"/>
      <c r="M8" s="3"/>
      <c r="N8" s="1002"/>
    </row>
    <row r="9" spans="1:14" ht="31.15" customHeight="1" x14ac:dyDescent="0.2">
      <c r="A9" s="1377" t="s">
        <v>186</v>
      </c>
      <c r="B9" s="1378"/>
      <c r="C9" s="1378"/>
      <c r="D9" s="1378"/>
      <c r="E9" s="1378"/>
      <c r="F9" s="1378"/>
      <c r="G9" s="1378"/>
      <c r="H9" s="1378"/>
      <c r="I9" s="1378"/>
      <c r="J9" s="1378"/>
      <c r="K9" s="1378"/>
      <c r="L9" s="1378"/>
      <c r="M9" s="1378"/>
      <c r="N9" s="1379"/>
    </row>
    <row r="10" spans="1:14" ht="15.75" customHeight="1" x14ac:dyDescent="0.2">
      <c r="A10" s="523"/>
      <c r="B10" s="583" t="s">
        <v>188</v>
      </c>
      <c r="C10" s="252" t="s">
        <v>187</v>
      </c>
      <c r="D10" s="253"/>
      <c r="E10" s="237"/>
      <c r="F10" s="237"/>
      <c r="G10" s="237"/>
      <c r="H10" s="237"/>
      <c r="I10" s="237"/>
      <c r="J10" s="237"/>
      <c r="K10" s="854"/>
      <c r="L10" s="854"/>
      <c r="M10" s="237"/>
      <c r="N10" s="238"/>
    </row>
    <row r="11" spans="1:14" ht="12" customHeight="1" x14ac:dyDescent="0.2">
      <c r="A11" s="1391"/>
      <c r="B11" s="235">
        <v>5751</v>
      </c>
      <c r="C11" s="244">
        <v>5771</v>
      </c>
      <c r="D11" s="1375"/>
      <c r="E11" s="227">
        <v>0.6</v>
      </c>
      <c r="F11" s="223" t="s">
        <v>185</v>
      </c>
      <c r="G11" s="229" t="s">
        <v>144</v>
      </c>
      <c r="H11" s="226" t="s">
        <v>38</v>
      </c>
      <c r="I11" s="741" t="s">
        <v>289</v>
      </c>
      <c r="J11" s="226">
        <v>1</v>
      </c>
      <c r="K11" s="855">
        <v>8843.58</v>
      </c>
      <c r="L11" s="650">
        <f t="shared" ref="L11:L17" si="0">K11-(K11/100)*$K$5</f>
        <v>8843.58</v>
      </c>
      <c r="M11" s="1071"/>
      <c r="N11" s="239">
        <f t="shared" ref="N11:N17" si="1">L11*M11</f>
        <v>0</v>
      </c>
    </row>
    <row r="12" spans="1:14" ht="12" customHeight="1" x14ac:dyDescent="0.2">
      <c r="A12" s="1391"/>
      <c r="B12" s="249">
        <v>5753</v>
      </c>
      <c r="C12" s="242">
        <v>5773</v>
      </c>
      <c r="D12" s="1375"/>
      <c r="E12" s="227">
        <v>0.6</v>
      </c>
      <c r="F12" s="223" t="s">
        <v>185</v>
      </c>
      <c r="G12" s="229" t="s">
        <v>118</v>
      </c>
      <c r="H12" s="226" t="s">
        <v>38</v>
      </c>
      <c r="I12" s="741" t="s">
        <v>289</v>
      </c>
      <c r="J12" s="226">
        <v>1</v>
      </c>
      <c r="K12" s="856">
        <v>9389.48</v>
      </c>
      <c r="L12" s="650">
        <f t="shared" si="0"/>
        <v>9389.48</v>
      </c>
      <c r="M12" s="1071"/>
      <c r="N12" s="239">
        <f t="shared" si="1"/>
        <v>0</v>
      </c>
    </row>
    <row r="13" spans="1:14" ht="12" customHeight="1" x14ac:dyDescent="0.2">
      <c r="A13" s="1391"/>
      <c r="B13" s="249">
        <v>5752</v>
      </c>
      <c r="C13" s="242">
        <v>5772</v>
      </c>
      <c r="D13" s="1375"/>
      <c r="E13" s="228">
        <v>0.6</v>
      </c>
      <c r="F13" s="224" t="s">
        <v>185</v>
      </c>
      <c r="G13" s="231" t="s">
        <v>139</v>
      </c>
      <c r="H13" s="240" t="s">
        <v>38</v>
      </c>
      <c r="I13" s="743" t="s">
        <v>289</v>
      </c>
      <c r="J13" s="240">
        <v>1</v>
      </c>
      <c r="K13" s="855">
        <v>8843.58</v>
      </c>
      <c r="L13" s="650">
        <f t="shared" si="0"/>
        <v>8843.58</v>
      </c>
      <c r="M13" s="1072"/>
      <c r="N13" s="234">
        <f t="shared" si="1"/>
        <v>0</v>
      </c>
    </row>
    <row r="14" spans="1:14" ht="12" customHeight="1" x14ac:dyDescent="0.2">
      <c r="A14" s="1391"/>
      <c r="B14" s="249">
        <v>5790</v>
      </c>
      <c r="C14" s="242">
        <v>5791</v>
      </c>
      <c r="D14" s="1375"/>
      <c r="E14" s="227">
        <v>0.6</v>
      </c>
      <c r="F14" s="223" t="s">
        <v>185</v>
      </c>
      <c r="G14" s="229" t="s">
        <v>183</v>
      </c>
      <c r="H14" s="226" t="s">
        <v>38</v>
      </c>
      <c r="I14" s="741" t="s">
        <v>289</v>
      </c>
      <c r="J14" s="226">
        <v>1</v>
      </c>
      <c r="K14" s="856">
        <v>10590.460000000001</v>
      </c>
      <c r="L14" s="650">
        <f t="shared" si="0"/>
        <v>10590.460000000001</v>
      </c>
      <c r="M14" s="1071"/>
      <c r="N14" s="239">
        <f t="shared" si="1"/>
        <v>0</v>
      </c>
    </row>
    <row r="15" spans="1:14" ht="12" customHeight="1" x14ac:dyDescent="0.2">
      <c r="A15" s="1391"/>
      <c r="B15" s="250">
        <v>5780</v>
      </c>
      <c r="C15" s="245">
        <v>5781</v>
      </c>
      <c r="D15" s="1375"/>
      <c r="E15" s="228">
        <v>0.6</v>
      </c>
      <c r="F15" s="224" t="s">
        <v>185</v>
      </c>
      <c r="G15" s="231" t="s">
        <v>184</v>
      </c>
      <c r="H15" s="240" t="s">
        <v>38</v>
      </c>
      <c r="I15" s="743" t="s">
        <v>289</v>
      </c>
      <c r="J15" s="240">
        <v>1</v>
      </c>
      <c r="K15" s="857">
        <v>10153.740000000002</v>
      </c>
      <c r="L15" s="650">
        <f t="shared" si="0"/>
        <v>10153.740000000002</v>
      </c>
      <c r="M15" s="1072"/>
      <c r="N15" s="234">
        <f t="shared" si="1"/>
        <v>0</v>
      </c>
    </row>
    <row r="16" spans="1:14" ht="12" customHeight="1" x14ac:dyDescent="0.2">
      <c r="A16" s="1388"/>
      <c r="B16" s="250">
        <v>5796</v>
      </c>
      <c r="C16" s="245">
        <v>5797</v>
      </c>
      <c r="D16" s="1375"/>
      <c r="E16" s="228">
        <v>0.6</v>
      </c>
      <c r="F16" s="224" t="s">
        <v>185</v>
      </c>
      <c r="G16" s="229" t="s">
        <v>138</v>
      </c>
      <c r="H16" s="240" t="s">
        <v>680</v>
      </c>
      <c r="I16" s="743" t="s">
        <v>289</v>
      </c>
      <c r="J16" s="240">
        <v>1</v>
      </c>
      <c r="K16" s="850">
        <v>11529.408000000001</v>
      </c>
      <c r="L16" s="650">
        <f t="shared" si="0"/>
        <v>11529.408000000001</v>
      </c>
      <c r="M16" s="1073"/>
      <c r="N16" s="234">
        <f t="shared" si="1"/>
        <v>0</v>
      </c>
    </row>
    <row r="17" spans="1:15" ht="12" customHeight="1" x14ac:dyDescent="0.2">
      <c r="A17" s="1388"/>
      <c r="B17" s="250">
        <v>5786</v>
      </c>
      <c r="C17" s="245">
        <v>5787</v>
      </c>
      <c r="D17" s="1375"/>
      <c r="E17" s="228">
        <v>0.6</v>
      </c>
      <c r="F17" s="224" t="s">
        <v>185</v>
      </c>
      <c r="G17" s="231" t="s">
        <v>140</v>
      </c>
      <c r="H17" s="240" t="s">
        <v>681</v>
      </c>
      <c r="I17" s="743" t="s">
        <v>289</v>
      </c>
      <c r="J17" s="240">
        <v>1</v>
      </c>
      <c r="K17" s="850">
        <v>11201.868</v>
      </c>
      <c r="L17" s="650">
        <f t="shared" si="0"/>
        <v>11201.868</v>
      </c>
      <c r="M17" s="1073"/>
      <c r="N17" s="234">
        <f t="shared" si="1"/>
        <v>0</v>
      </c>
    </row>
    <row r="18" spans="1:15" ht="12" customHeight="1" x14ac:dyDescent="0.2">
      <c r="A18" s="1388"/>
      <c r="B18" s="225"/>
      <c r="C18" s="13"/>
      <c r="D18" s="745"/>
      <c r="E18" s="15"/>
      <c r="F18" s="14"/>
      <c r="G18" s="15"/>
      <c r="H18" s="13"/>
      <c r="I18" s="742"/>
      <c r="J18" s="13"/>
      <c r="K18" s="853"/>
      <c r="L18" s="858"/>
      <c r="M18" s="1073"/>
      <c r="N18" s="239"/>
    </row>
    <row r="19" spans="1:15" ht="12" customHeight="1" x14ac:dyDescent="0.2">
      <c r="A19" s="1391"/>
      <c r="B19" s="235">
        <v>5774</v>
      </c>
      <c r="C19" s="244">
        <v>5754</v>
      </c>
      <c r="D19" s="1373"/>
      <c r="E19" s="15">
        <v>1.5</v>
      </c>
      <c r="F19" s="247" t="s">
        <v>185</v>
      </c>
      <c r="G19" s="232" t="s">
        <v>144</v>
      </c>
      <c r="H19" s="742" t="s">
        <v>38</v>
      </c>
      <c r="I19" s="246" t="s">
        <v>289</v>
      </c>
      <c r="J19" s="246">
        <v>1</v>
      </c>
      <c r="K19" s="855">
        <v>8843.58</v>
      </c>
      <c r="L19" s="650">
        <f t="shared" ref="L19:L23" si="2">K19-(K19/100)*$K$5</f>
        <v>8843.58</v>
      </c>
      <c r="M19" s="1075"/>
      <c r="N19" s="221">
        <f t="shared" ref="N19:N23" si="3">L19*M19</f>
        <v>0</v>
      </c>
    </row>
    <row r="20" spans="1:15" ht="12" customHeight="1" x14ac:dyDescent="0.2">
      <c r="A20" s="1391"/>
      <c r="B20" s="241">
        <v>5778</v>
      </c>
      <c r="C20" s="242">
        <v>5758</v>
      </c>
      <c r="D20" s="1373"/>
      <c r="E20" s="248">
        <v>1.5</v>
      </c>
      <c r="F20" s="223" t="s">
        <v>185</v>
      </c>
      <c r="G20" s="227" t="s">
        <v>118</v>
      </c>
      <c r="H20" s="741" t="s">
        <v>38</v>
      </c>
      <c r="I20" s="226" t="s">
        <v>289</v>
      </c>
      <c r="J20" s="226">
        <v>1</v>
      </c>
      <c r="K20" s="856">
        <v>9257.7430000000004</v>
      </c>
      <c r="L20" s="650">
        <f t="shared" si="2"/>
        <v>9257.7430000000004</v>
      </c>
      <c r="M20" s="1074"/>
      <c r="N20" s="239">
        <f t="shared" si="3"/>
        <v>0</v>
      </c>
    </row>
    <row r="21" spans="1:15" ht="12" customHeight="1" x14ac:dyDescent="0.2">
      <c r="A21" s="1391"/>
      <c r="B21" s="235">
        <v>5776</v>
      </c>
      <c r="C21" s="244">
        <v>5756</v>
      </c>
      <c r="D21" s="1373"/>
      <c r="E21" s="15">
        <v>1.5</v>
      </c>
      <c r="F21" s="247" t="s">
        <v>185</v>
      </c>
      <c r="G21" s="232" t="s">
        <v>139</v>
      </c>
      <c r="H21" s="742" t="s">
        <v>38</v>
      </c>
      <c r="I21" s="246" t="s">
        <v>289</v>
      </c>
      <c r="J21" s="246">
        <v>1</v>
      </c>
      <c r="K21" s="855">
        <v>8843.58</v>
      </c>
      <c r="L21" s="650">
        <f t="shared" si="2"/>
        <v>8843.58</v>
      </c>
      <c r="M21" s="1075"/>
      <c r="N21" s="221">
        <f t="shared" si="3"/>
        <v>0</v>
      </c>
    </row>
    <row r="22" spans="1:15" ht="12" customHeight="1" x14ac:dyDescent="0.2">
      <c r="A22" s="1391"/>
      <c r="B22" s="241">
        <v>5792</v>
      </c>
      <c r="C22" s="242">
        <v>5793</v>
      </c>
      <c r="D22" s="1373"/>
      <c r="E22" s="248">
        <v>1.5</v>
      </c>
      <c r="F22" s="223" t="s">
        <v>185</v>
      </c>
      <c r="G22" s="227" t="s">
        <v>183</v>
      </c>
      <c r="H22" s="741" t="s">
        <v>38</v>
      </c>
      <c r="I22" s="226" t="s">
        <v>289</v>
      </c>
      <c r="J22" s="226">
        <v>1</v>
      </c>
      <c r="K22" s="856">
        <v>10590.460000000001</v>
      </c>
      <c r="L22" s="650">
        <f t="shared" si="2"/>
        <v>10590.460000000001</v>
      </c>
      <c r="M22" s="1074"/>
      <c r="N22" s="239">
        <f t="shared" si="3"/>
        <v>0</v>
      </c>
    </row>
    <row r="23" spans="1:15" ht="12" customHeight="1" x14ac:dyDescent="0.2">
      <c r="A23" s="1391"/>
      <c r="B23" s="250">
        <v>5782</v>
      </c>
      <c r="C23" s="245">
        <v>5783</v>
      </c>
      <c r="D23" s="1374"/>
      <c r="E23" s="222">
        <v>1.5</v>
      </c>
      <c r="F23" s="224" t="s">
        <v>185</v>
      </c>
      <c r="G23" s="228" t="s">
        <v>184</v>
      </c>
      <c r="H23" s="743" t="s">
        <v>38</v>
      </c>
      <c r="I23" s="240" t="s">
        <v>289</v>
      </c>
      <c r="J23" s="240">
        <v>1</v>
      </c>
      <c r="K23" s="857">
        <v>10153.740000000002</v>
      </c>
      <c r="L23" s="650">
        <f t="shared" si="2"/>
        <v>10153.740000000002</v>
      </c>
      <c r="M23" s="1076"/>
      <c r="N23" s="234">
        <f t="shared" si="3"/>
        <v>0</v>
      </c>
    </row>
    <row r="24" spans="1:15" ht="12" customHeight="1" x14ac:dyDescent="0.2">
      <c r="A24" s="1388"/>
      <c r="B24" s="225"/>
      <c r="C24" s="13"/>
      <c r="D24" s="745"/>
      <c r="E24" s="15"/>
      <c r="F24" s="14"/>
      <c r="G24" s="230"/>
      <c r="H24" s="13"/>
      <c r="I24" s="13"/>
      <c r="J24" s="13"/>
      <c r="K24" s="853"/>
      <c r="L24" s="858"/>
      <c r="M24" s="1073"/>
      <c r="N24" s="221"/>
    </row>
    <row r="25" spans="1:15" ht="12" customHeight="1" x14ac:dyDescent="0.2">
      <c r="A25" s="1391"/>
      <c r="B25" s="241">
        <v>5775</v>
      </c>
      <c r="C25" s="242">
        <v>5755</v>
      </c>
      <c r="D25" s="1375"/>
      <c r="E25" s="232">
        <v>2.5</v>
      </c>
      <c r="F25" s="14" t="s">
        <v>185</v>
      </c>
      <c r="G25" s="232" t="s">
        <v>144</v>
      </c>
      <c r="H25" s="13" t="s">
        <v>39</v>
      </c>
      <c r="I25" s="246" t="s">
        <v>289</v>
      </c>
      <c r="J25" s="13">
        <v>1</v>
      </c>
      <c r="K25" s="856">
        <v>9389.48</v>
      </c>
      <c r="L25" s="650">
        <f t="shared" ref="L25:L29" si="4">K25-(K25/100)*$K$5</f>
        <v>9389.48</v>
      </c>
      <c r="M25" s="1075"/>
      <c r="N25" s="221">
        <f t="shared" ref="N25:N29" si="5">L25*M25</f>
        <v>0</v>
      </c>
    </row>
    <row r="26" spans="1:15" ht="12" customHeight="1" x14ac:dyDescent="0.2">
      <c r="A26" s="1391"/>
      <c r="B26" s="243">
        <v>5779</v>
      </c>
      <c r="C26" s="244">
        <v>5759</v>
      </c>
      <c r="D26" s="1375"/>
      <c r="E26" s="227">
        <v>2.5</v>
      </c>
      <c r="F26" s="251" t="s">
        <v>185</v>
      </c>
      <c r="G26" s="227" t="s">
        <v>118</v>
      </c>
      <c r="H26" s="225" t="s">
        <v>39</v>
      </c>
      <c r="I26" s="226" t="s">
        <v>289</v>
      </c>
      <c r="J26" s="225">
        <v>1</v>
      </c>
      <c r="K26" s="856">
        <v>9389.48</v>
      </c>
      <c r="L26" s="650">
        <f t="shared" si="4"/>
        <v>9389.48</v>
      </c>
      <c r="M26" s="1074"/>
      <c r="N26" s="239">
        <f t="shared" si="5"/>
        <v>0</v>
      </c>
    </row>
    <row r="27" spans="1:15" ht="12" customHeight="1" x14ac:dyDescent="0.2">
      <c r="A27" s="1391"/>
      <c r="B27" s="241">
        <v>5777</v>
      </c>
      <c r="C27" s="242">
        <v>5757</v>
      </c>
      <c r="D27" s="1375"/>
      <c r="E27" s="232">
        <v>2.5</v>
      </c>
      <c r="F27" s="14" t="s">
        <v>185</v>
      </c>
      <c r="G27" s="232" t="s">
        <v>139</v>
      </c>
      <c r="H27" s="13" t="s">
        <v>39</v>
      </c>
      <c r="I27" s="246" t="s">
        <v>289</v>
      </c>
      <c r="J27" s="13">
        <v>1</v>
      </c>
      <c r="K27" s="856">
        <v>9389.48</v>
      </c>
      <c r="L27" s="650">
        <f t="shared" si="4"/>
        <v>9389.48</v>
      </c>
      <c r="M27" s="1075"/>
      <c r="N27" s="221">
        <f t="shared" si="5"/>
        <v>0</v>
      </c>
      <c r="O27" s="260"/>
    </row>
    <row r="28" spans="1:15" ht="12" customHeight="1" x14ac:dyDescent="0.2">
      <c r="A28" s="1391"/>
      <c r="B28" s="243">
        <v>5794</v>
      </c>
      <c r="C28" s="244">
        <v>5795</v>
      </c>
      <c r="D28" s="1375"/>
      <c r="E28" s="227">
        <v>2.5</v>
      </c>
      <c r="F28" s="251" t="s">
        <v>185</v>
      </c>
      <c r="G28" s="227" t="s">
        <v>183</v>
      </c>
      <c r="H28" s="225" t="s">
        <v>39</v>
      </c>
      <c r="I28" s="226" t="s">
        <v>289</v>
      </c>
      <c r="J28" s="225">
        <v>1</v>
      </c>
      <c r="K28" s="856">
        <v>11081.77</v>
      </c>
      <c r="L28" s="650">
        <f t="shared" si="4"/>
        <v>11081.77</v>
      </c>
      <c r="M28" s="1074"/>
      <c r="N28" s="239">
        <f t="shared" si="5"/>
        <v>0</v>
      </c>
    </row>
    <row r="29" spans="1:15" ht="12" customHeight="1" x14ac:dyDescent="0.2">
      <c r="A29" s="1392"/>
      <c r="B29" s="524">
        <v>5784</v>
      </c>
      <c r="C29" s="525">
        <v>5785</v>
      </c>
      <c r="D29" s="1376"/>
      <c r="E29" s="254">
        <v>2.5</v>
      </c>
      <c r="F29" s="526" t="s">
        <v>185</v>
      </c>
      <c r="G29" s="254" t="s">
        <v>184</v>
      </c>
      <c r="H29" s="233" t="s">
        <v>39</v>
      </c>
      <c r="I29" s="255" t="s">
        <v>289</v>
      </c>
      <c r="J29" s="255">
        <v>1</v>
      </c>
      <c r="K29" s="859">
        <v>10590.460000000001</v>
      </c>
      <c r="L29" s="652">
        <f t="shared" si="4"/>
        <v>10590.460000000001</v>
      </c>
      <c r="M29" s="1077"/>
      <c r="N29" s="261">
        <f t="shared" si="5"/>
        <v>0</v>
      </c>
    </row>
    <row r="30" spans="1:15" ht="21" customHeight="1" x14ac:dyDescent="0.2">
      <c r="A30" s="1355"/>
      <c r="B30" s="1356"/>
      <c r="C30" s="1356"/>
      <c r="D30" s="1356"/>
      <c r="E30" s="1356"/>
      <c r="F30" s="1356"/>
      <c r="G30" s="1356"/>
      <c r="H30" s="1356"/>
      <c r="I30" s="1356"/>
      <c r="J30" s="1356"/>
      <c r="K30" s="1356"/>
      <c r="L30" s="1356"/>
      <c r="M30" s="1356"/>
      <c r="N30" s="1357"/>
    </row>
    <row r="31" spans="1:15" ht="28.15" customHeight="1" x14ac:dyDescent="0.2">
      <c r="A31" s="279" t="s">
        <v>34</v>
      </c>
      <c r="B31" s="1358" t="s">
        <v>1</v>
      </c>
      <c r="C31" s="1359"/>
      <c r="D31" s="1358" t="s">
        <v>0</v>
      </c>
      <c r="E31" s="1360"/>
      <c r="F31" s="1360"/>
      <c r="G31" s="1360"/>
      <c r="H31" s="1360"/>
      <c r="I31" s="1361" t="s">
        <v>271</v>
      </c>
      <c r="J31" s="1363" t="s">
        <v>276</v>
      </c>
      <c r="K31" s="1365" t="s">
        <v>179</v>
      </c>
      <c r="L31" s="1365" t="s">
        <v>257</v>
      </c>
      <c r="M31" s="1361" t="s">
        <v>258</v>
      </c>
      <c r="N31" s="1351" t="s">
        <v>278</v>
      </c>
    </row>
    <row r="32" spans="1:15" ht="26.45" customHeight="1" x14ac:dyDescent="0.2">
      <c r="A32" s="1353" t="s">
        <v>237</v>
      </c>
      <c r="B32" s="1354"/>
      <c r="C32" s="1354"/>
      <c r="D32" s="1354"/>
      <c r="E32" s="1354"/>
      <c r="F32" s="1354"/>
      <c r="G32" s="1354"/>
      <c r="H32" s="256"/>
      <c r="I32" s="1362"/>
      <c r="J32" s="1364"/>
      <c r="K32" s="1366"/>
      <c r="L32" s="1393"/>
      <c r="M32" s="1362"/>
      <c r="N32" s="1352"/>
    </row>
    <row r="33" spans="1:14" ht="23.25" customHeight="1" x14ac:dyDescent="0.2">
      <c r="A33" s="1388"/>
      <c r="B33" s="1389">
        <v>5500</v>
      </c>
      <c r="C33" s="1390"/>
      <c r="D33" s="1383" t="s">
        <v>233</v>
      </c>
      <c r="E33" s="1384"/>
      <c r="F33" s="1384"/>
      <c r="G33" s="1384"/>
      <c r="H33" s="1385"/>
      <c r="I33" s="257" t="s">
        <v>289</v>
      </c>
      <c r="J33" s="504">
        <v>1</v>
      </c>
      <c r="K33" s="267">
        <v>1857.1929999999998</v>
      </c>
      <c r="L33" s="650">
        <f>K33-(K33/100)*$K$5</f>
        <v>1857.1929999999998</v>
      </c>
      <c r="M33" s="1078"/>
      <c r="N33" s="270">
        <f>L33*M33</f>
        <v>0</v>
      </c>
    </row>
    <row r="34" spans="1:14" ht="23.25" customHeight="1" x14ac:dyDescent="0.2">
      <c r="A34" s="1388"/>
      <c r="B34" s="1386">
        <v>5510</v>
      </c>
      <c r="C34" s="1387"/>
      <c r="D34" s="1383" t="s">
        <v>234</v>
      </c>
      <c r="E34" s="1384"/>
      <c r="F34" s="1384"/>
      <c r="G34" s="1384"/>
      <c r="H34" s="1385"/>
      <c r="I34" s="258" t="s">
        <v>289</v>
      </c>
      <c r="J34" s="504">
        <v>1</v>
      </c>
      <c r="K34" s="505">
        <v>4127.0040000000008</v>
      </c>
      <c r="L34" s="650">
        <f>K34-(K34/100)*$K$5</f>
        <v>4127.0040000000008</v>
      </c>
      <c r="M34" s="1079"/>
      <c r="N34" s="262">
        <f>L34*M34</f>
        <v>0</v>
      </c>
    </row>
    <row r="35" spans="1:14" ht="27.75" customHeight="1" x14ac:dyDescent="0.2">
      <c r="A35" s="1380" t="s">
        <v>235</v>
      </c>
      <c r="B35" s="1381"/>
      <c r="C35" s="1381"/>
      <c r="D35" s="1381"/>
      <c r="E35" s="1381"/>
      <c r="F35" s="1381"/>
      <c r="G35" s="1381"/>
      <c r="H35" s="1381"/>
      <c r="I35" s="1381"/>
      <c r="J35" s="1381"/>
      <c r="K35" s="1381"/>
      <c r="L35" s="1381"/>
      <c r="M35" s="1381"/>
      <c r="N35" s="1382"/>
    </row>
    <row r="36" spans="1:14" x14ac:dyDescent="0.2">
      <c r="A36" s="1367" t="s">
        <v>141</v>
      </c>
      <c r="B36" s="1368"/>
      <c r="C36" s="1368"/>
      <c r="D36" s="1368"/>
      <c r="E36" s="1368"/>
      <c r="F36" s="1368"/>
      <c r="G36" s="1368"/>
      <c r="H36" s="1368"/>
      <c r="I36" s="1368"/>
      <c r="J36" s="1368"/>
      <c r="K36" s="1368"/>
      <c r="L36" s="1368"/>
      <c r="M36" s="1368"/>
      <c r="N36" s="1369"/>
    </row>
    <row r="37" spans="1:14" x14ac:dyDescent="0.2">
      <c r="A37" s="1370" t="s">
        <v>232</v>
      </c>
      <c r="B37" s="1371"/>
      <c r="C37" s="1371"/>
      <c r="D37" s="1371"/>
      <c r="E37" s="1371"/>
      <c r="F37" s="1371"/>
      <c r="G37" s="1371"/>
      <c r="H37" s="1371"/>
      <c r="I37" s="1371"/>
      <c r="J37" s="1371"/>
      <c r="K37" s="1371"/>
      <c r="L37" s="1371"/>
      <c r="M37" s="1371"/>
      <c r="N37" s="1372"/>
    </row>
    <row r="38" spans="1:14" x14ac:dyDescent="0.2">
      <c r="A38" s="1370" t="s">
        <v>91</v>
      </c>
      <c r="B38" s="1371"/>
      <c r="C38" s="1371"/>
      <c r="D38" s="1371"/>
      <c r="E38" s="1371"/>
      <c r="F38" s="1371"/>
      <c r="G38" s="1371"/>
      <c r="H38" s="1371"/>
      <c r="I38" s="1371"/>
      <c r="J38" s="1371"/>
      <c r="K38" s="1371"/>
      <c r="L38" s="1371"/>
      <c r="M38" s="1371"/>
      <c r="N38" s="1372"/>
    </row>
    <row r="39" spans="1:14" ht="9.75" customHeight="1" x14ac:dyDescent="0.35">
      <c r="A39" s="1316"/>
      <c r="B39" s="1317"/>
      <c r="C39" s="1317"/>
      <c r="D39" s="1317"/>
      <c r="E39" s="1317"/>
      <c r="F39" s="1317"/>
      <c r="G39" s="1317"/>
      <c r="H39" s="1317"/>
      <c r="I39" s="1317"/>
      <c r="J39" s="1317"/>
      <c r="K39" s="1317"/>
      <c r="L39" s="1317"/>
      <c r="M39" s="1317"/>
      <c r="N39" s="1318"/>
    </row>
    <row r="40" spans="1:14" ht="28.5" customHeight="1" x14ac:dyDescent="0.2">
      <c r="A40" s="1336"/>
      <c r="B40" s="1319">
        <v>5901</v>
      </c>
      <c r="C40" s="1320"/>
      <c r="D40" s="1323" t="s">
        <v>104</v>
      </c>
      <c r="E40" s="1324"/>
      <c r="F40" s="1324"/>
      <c r="G40" s="1325"/>
      <c r="H40" s="744">
        <v>15</v>
      </c>
      <c r="I40" s="257" t="s">
        <v>289</v>
      </c>
      <c r="J40" s="265">
        <v>10</v>
      </c>
      <c r="K40" s="267">
        <v>328.79166666666669</v>
      </c>
      <c r="L40" s="650">
        <f t="shared" ref="L40:L49" si="6">K40-(K40/100)*$K$5</f>
        <v>328.79166666666669</v>
      </c>
      <c r="M40" s="1080"/>
      <c r="N40" s="270">
        <f t="shared" ref="N40:N45" si="7">L40*M40</f>
        <v>0</v>
      </c>
    </row>
    <row r="41" spans="1:14" ht="28.5" customHeight="1" x14ac:dyDescent="0.2">
      <c r="A41" s="1335"/>
      <c r="B41" s="1403">
        <v>5902</v>
      </c>
      <c r="C41" s="1404"/>
      <c r="D41" s="1323" t="s">
        <v>105</v>
      </c>
      <c r="E41" s="1324"/>
      <c r="F41" s="1324"/>
      <c r="G41" s="1325"/>
      <c r="H41" s="269">
        <v>20</v>
      </c>
      <c r="I41" s="263" t="s">
        <v>289</v>
      </c>
      <c r="J41" s="269">
        <v>10</v>
      </c>
      <c r="K41" s="267">
        <v>493.57600000000002</v>
      </c>
      <c r="L41" s="653">
        <f t="shared" si="6"/>
        <v>493.57600000000002</v>
      </c>
      <c r="M41" s="1081"/>
      <c r="N41" s="502">
        <f t="shared" si="7"/>
        <v>0</v>
      </c>
    </row>
    <row r="42" spans="1:14" ht="28.5" customHeight="1" x14ac:dyDescent="0.2">
      <c r="A42" s="1337"/>
      <c r="B42" s="1401">
        <v>5913</v>
      </c>
      <c r="C42" s="1405"/>
      <c r="D42" s="1406" t="s">
        <v>214</v>
      </c>
      <c r="E42" s="1407"/>
      <c r="F42" s="1407"/>
      <c r="G42" s="1408"/>
      <c r="H42" s="744">
        <v>25</v>
      </c>
      <c r="I42" s="257" t="s">
        <v>289</v>
      </c>
      <c r="J42" s="265">
        <v>10</v>
      </c>
      <c r="K42" s="267">
        <v>490</v>
      </c>
      <c r="L42" s="650">
        <f t="shared" si="6"/>
        <v>490</v>
      </c>
      <c r="M42" s="1080"/>
      <c r="N42" s="270">
        <f t="shared" si="7"/>
        <v>0</v>
      </c>
    </row>
    <row r="43" spans="1:14" ht="38.25" customHeight="1" x14ac:dyDescent="0.2">
      <c r="A43" s="1329"/>
      <c r="B43" s="1401">
        <v>5905</v>
      </c>
      <c r="C43" s="1402"/>
      <c r="D43" s="1409" t="s">
        <v>106</v>
      </c>
      <c r="E43" s="1410"/>
      <c r="F43" s="1410"/>
      <c r="G43" s="1411"/>
      <c r="H43" s="503">
        <v>15</v>
      </c>
      <c r="I43" s="258" t="s">
        <v>289</v>
      </c>
      <c r="J43" s="504">
        <v>15</v>
      </c>
      <c r="K43" s="267">
        <v>655.20000000000005</v>
      </c>
      <c r="L43" s="651">
        <f t="shared" si="6"/>
        <v>655.20000000000005</v>
      </c>
      <c r="M43" s="1082"/>
      <c r="N43" s="506">
        <f t="shared" si="7"/>
        <v>0</v>
      </c>
    </row>
    <row r="44" spans="1:14" ht="38.25" customHeight="1" x14ac:dyDescent="0.2">
      <c r="A44" s="1330"/>
      <c r="B44" s="1412">
        <v>5906</v>
      </c>
      <c r="C44" s="1413"/>
      <c r="D44" s="1332" t="s">
        <v>107</v>
      </c>
      <c r="E44" s="1332"/>
      <c r="F44" s="1332"/>
      <c r="G44" s="1333"/>
      <c r="H44" s="747">
        <v>12</v>
      </c>
      <c r="I44" s="264" t="s">
        <v>289</v>
      </c>
      <c r="J44" s="266">
        <v>12</v>
      </c>
      <c r="K44" s="267">
        <v>1003.8000000000001</v>
      </c>
      <c r="L44" s="650">
        <f t="shared" si="6"/>
        <v>1003.8000000000001</v>
      </c>
      <c r="M44" s="1083"/>
      <c r="N44" s="271">
        <f t="shared" si="7"/>
        <v>0</v>
      </c>
    </row>
    <row r="45" spans="1:14" ht="38.25" customHeight="1" x14ac:dyDescent="0.2">
      <c r="A45" s="1331"/>
      <c r="B45" s="1418">
        <v>5907</v>
      </c>
      <c r="C45" s="1419"/>
      <c r="D45" s="1326" t="s">
        <v>213</v>
      </c>
      <c r="E45" s="1327"/>
      <c r="F45" s="1327"/>
      <c r="G45" s="1328"/>
      <c r="H45" s="527">
        <v>8</v>
      </c>
      <c r="I45" s="259" t="s">
        <v>289</v>
      </c>
      <c r="J45" s="528">
        <v>8</v>
      </c>
      <c r="K45" s="267">
        <v>2107</v>
      </c>
      <c r="L45" s="652">
        <f t="shared" si="6"/>
        <v>2107</v>
      </c>
      <c r="M45" s="1084"/>
      <c r="N45" s="272">
        <f t="shared" si="7"/>
        <v>0</v>
      </c>
    </row>
    <row r="46" spans="1:14" ht="31.9" customHeight="1" x14ac:dyDescent="0.2">
      <c r="A46" s="1420" t="s">
        <v>236</v>
      </c>
      <c r="B46" s="1421"/>
      <c r="C46" s="1421"/>
      <c r="D46" s="1421"/>
      <c r="E46" s="1421"/>
      <c r="F46" s="1421"/>
      <c r="G46" s="1421"/>
      <c r="H46" s="1421"/>
      <c r="I46" s="1421"/>
      <c r="J46" s="1421"/>
      <c r="K46" s="1421"/>
      <c r="L46" s="1421"/>
      <c r="M46" s="1421"/>
      <c r="N46" s="1342"/>
    </row>
    <row r="47" spans="1:14" ht="36.75" customHeight="1" x14ac:dyDescent="0.2">
      <c r="A47" s="1334"/>
      <c r="B47" s="1321">
        <v>5920</v>
      </c>
      <c r="C47" s="1322"/>
      <c r="D47" s="1414" t="s">
        <v>92</v>
      </c>
      <c r="E47" s="1415"/>
      <c r="F47" s="1415"/>
      <c r="G47" s="1415"/>
      <c r="H47" s="1416"/>
      <c r="I47" s="273" t="s">
        <v>289</v>
      </c>
      <c r="J47" s="572">
        <v>1</v>
      </c>
      <c r="K47" s="267">
        <v>143.30000000000001</v>
      </c>
      <c r="L47" s="650">
        <f t="shared" si="6"/>
        <v>143.30000000000001</v>
      </c>
      <c r="M47" s="1085"/>
      <c r="N47" s="274">
        <f>L47*M47</f>
        <v>0</v>
      </c>
    </row>
    <row r="48" spans="1:14" ht="36.75" customHeight="1" x14ac:dyDescent="0.2">
      <c r="A48" s="1335"/>
      <c r="B48" s="1314">
        <v>5921</v>
      </c>
      <c r="C48" s="1315"/>
      <c r="D48" s="1417" t="s">
        <v>108</v>
      </c>
      <c r="E48" s="1417"/>
      <c r="F48" s="1417"/>
      <c r="G48" s="1417"/>
      <c r="H48" s="1417"/>
      <c r="I48" s="257" t="s">
        <v>289</v>
      </c>
      <c r="J48" s="265">
        <v>1</v>
      </c>
      <c r="K48" s="267">
        <v>145.80000000000001</v>
      </c>
      <c r="L48" s="650">
        <f t="shared" si="6"/>
        <v>145.80000000000001</v>
      </c>
      <c r="M48" s="1078"/>
      <c r="N48" s="268">
        <f>L48*M48</f>
        <v>0</v>
      </c>
    </row>
    <row r="49" spans="1:14" ht="36.75" customHeight="1" x14ac:dyDescent="0.2">
      <c r="A49" s="747"/>
      <c r="B49" s="1314" t="s">
        <v>839</v>
      </c>
      <c r="C49" s="1315"/>
      <c r="D49" s="1211" t="s">
        <v>840</v>
      </c>
      <c r="E49" s="1211"/>
      <c r="F49" s="1211"/>
      <c r="G49" s="1211"/>
      <c r="H49" s="1211"/>
      <c r="I49" s="266" t="s">
        <v>289</v>
      </c>
      <c r="J49" s="266">
        <v>1</v>
      </c>
      <c r="K49" s="1212">
        <v>104</v>
      </c>
      <c r="L49" s="1213">
        <f t="shared" si="6"/>
        <v>104</v>
      </c>
      <c r="M49" s="1214"/>
      <c r="N49" s="1215">
        <f>L49*M49</f>
        <v>0</v>
      </c>
    </row>
    <row r="50" spans="1:14" ht="34.15" customHeight="1" x14ac:dyDescent="0.2">
      <c r="A50" s="1348" t="s">
        <v>238</v>
      </c>
      <c r="B50" s="1349"/>
      <c r="C50" s="1349"/>
      <c r="D50" s="1349"/>
      <c r="E50" s="1349"/>
      <c r="F50" s="1349"/>
      <c r="G50" s="1349"/>
      <c r="H50" s="1349"/>
      <c r="I50" s="1349"/>
      <c r="J50" s="1349"/>
      <c r="K50" s="1349"/>
      <c r="L50" s="1349"/>
      <c r="M50" s="1349"/>
      <c r="N50" s="1350"/>
    </row>
    <row r="51" spans="1:14" ht="55.5" customHeight="1" x14ac:dyDescent="0.2">
      <c r="A51" s="277"/>
      <c r="B51" s="1397">
        <v>5503</v>
      </c>
      <c r="C51" s="1398"/>
      <c r="D51" s="1422" t="s">
        <v>239</v>
      </c>
      <c r="E51" s="1423"/>
      <c r="F51" s="1423"/>
      <c r="G51" s="1423"/>
      <c r="H51" s="1424"/>
      <c r="I51" s="278" t="s">
        <v>289</v>
      </c>
      <c r="J51" s="570">
        <v>1</v>
      </c>
      <c r="K51" s="860">
        <v>160.16</v>
      </c>
      <c r="L51" s="852">
        <f>K51-(K51/100)*$K$5</f>
        <v>160.16</v>
      </c>
      <c r="M51" s="1086"/>
      <c r="N51" s="767">
        <f>L51*M51</f>
        <v>0</v>
      </c>
    </row>
    <row r="52" spans="1:14" ht="60.75" customHeight="1" x14ac:dyDescent="0.2">
      <c r="A52" s="275"/>
      <c r="B52" s="1399">
        <v>5504</v>
      </c>
      <c r="C52" s="1400"/>
      <c r="D52" s="1394" t="s">
        <v>595</v>
      </c>
      <c r="E52" s="1395"/>
      <c r="F52" s="1395"/>
      <c r="G52" s="1395"/>
      <c r="H52" s="1396"/>
      <c r="I52" s="276" t="s">
        <v>289</v>
      </c>
      <c r="J52" s="571">
        <v>1</v>
      </c>
      <c r="K52" s="529">
        <v>72.8</v>
      </c>
      <c r="L52" s="652">
        <f>K52-(K52/100)*$K$5</f>
        <v>72.8</v>
      </c>
      <c r="M52" s="1087"/>
      <c r="N52" s="272">
        <f>L52*M52</f>
        <v>0</v>
      </c>
    </row>
  </sheetData>
  <sheetProtection algorithmName="SHA-512" hashValue="dRTCBcHPbet56fDbdQFCToY68rVAEfIbCq/PlmdH8Q3boct9CKCAKdquiTm373u3vKbA0ww3LiTNbVVK0T7aCg==" saltValue="TGQrbqI8B77WhDaVazBYsQ==" spinCount="100000" sheet="1" objects="1" scenarios="1"/>
  <customSheetViews>
    <customSheetView guid="{D2539695-3F8D-406F-8974-57D40FF98871}" scale="80" showPageBreaks="1" topLeftCell="A10">
      <selection activeCell="J65" sqref="J65:J67"/>
      <pageMargins left="0.39370078740157483" right="0.23622047244094491" top="0.23622047244094491" bottom="0.23622047244094491" header="0.31496062992125984" footer="0.31496062992125984"/>
      <pageSetup paperSize="9" orientation="landscape" r:id="rId1"/>
    </customSheetView>
    <customSheetView guid="{0062D6D7-9080-41D3-A101-707A2407CB88}" showPageBreaks="1" fitToPage="1" printArea="1" view="pageBreakPreview" topLeftCell="A7">
      <selection activeCell="E19" sqref="E19"/>
      <pageMargins left="0.39370078740157483" right="0.23622047244094491" top="0.23622047244094491" bottom="0.23622047244094491" header="0.31496062992125984" footer="0.31496062992125984"/>
      <pageSetup paperSize="9" scale="10" fitToHeight="0" orientation="portrait" r:id="rId2"/>
    </customSheetView>
  </customSheetViews>
  <mergeCells count="55">
    <mergeCell ref="D52:H52"/>
    <mergeCell ref="B51:C51"/>
    <mergeCell ref="B52:C52"/>
    <mergeCell ref="D40:G40"/>
    <mergeCell ref="B43:C43"/>
    <mergeCell ref="B41:C41"/>
    <mergeCell ref="B42:C42"/>
    <mergeCell ref="D42:G42"/>
    <mergeCell ref="B48:C48"/>
    <mergeCell ref="D43:G43"/>
    <mergeCell ref="B44:C44"/>
    <mergeCell ref="D47:H47"/>
    <mergeCell ref="D48:H48"/>
    <mergeCell ref="B45:C45"/>
    <mergeCell ref="A46:N46"/>
    <mergeCell ref="D51:H51"/>
    <mergeCell ref="D19:D23"/>
    <mergeCell ref="D25:D29"/>
    <mergeCell ref="A9:N9"/>
    <mergeCell ref="A35:N35"/>
    <mergeCell ref="D33:H33"/>
    <mergeCell ref="B34:C34"/>
    <mergeCell ref="D34:H34"/>
    <mergeCell ref="A33:A34"/>
    <mergeCell ref="B33:C33"/>
    <mergeCell ref="A11:A29"/>
    <mergeCell ref="L31:L32"/>
    <mergeCell ref="M31:M32"/>
    <mergeCell ref="D11:D17"/>
    <mergeCell ref="A3:N3"/>
    <mergeCell ref="M5:N5"/>
    <mergeCell ref="A5:J5"/>
    <mergeCell ref="B7:C7"/>
    <mergeCell ref="A50:N50"/>
    <mergeCell ref="N31:N32"/>
    <mergeCell ref="A32:G32"/>
    <mergeCell ref="A30:N30"/>
    <mergeCell ref="B31:C31"/>
    <mergeCell ref="D31:H31"/>
    <mergeCell ref="I31:I32"/>
    <mergeCell ref="J31:J32"/>
    <mergeCell ref="K31:K32"/>
    <mergeCell ref="A36:N36"/>
    <mergeCell ref="A37:N37"/>
    <mergeCell ref="A38:N38"/>
    <mergeCell ref="B49:C49"/>
    <mergeCell ref="A39:N39"/>
    <mergeCell ref="B40:C40"/>
    <mergeCell ref="B47:C47"/>
    <mergeCell ref="D41:G41"/>
    <mergeCell ref="D45:G45"/>
    <mergeCell ref="A43:A45"/>
    <mergeCell ref="D44:G44"/>
    <mergeCell ref="A47:A48"/>
    <mergeCell ref="A40:A42"/>
  </mergeCells>
  <phoneticPr fontId="53" type="noConversion"/>
  <pageMargins left="0.39370078740157483" right="0.23622047244094491" top="0.23622047244094491" bottom="0.23622047244094491" header="0.31496062992125984" footer="0.31496062992125984"/>
  <pageSetup paperSize="9" scale="55" fitToHeight="0" orientation="portrait" horizontalDpi="300" verticalDpi="300" r:id="rId3"/>
  <rowBreaks count="1" manualBreakCount="1">
    <brk id="42" max="8" man="1"/>
  </row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48"/>
  <sheetViews>
    <sheetView view="pageBreakPreview" zoomScale="85" zoomScaleNormal="85" zoomScaleSheetLayoutView="85" workbookViewId="0">
      <pane ySplit="8" topLeftCell="A9" activePane="bottomLeft" state="frozen"/>
      <selection pane="bottomLeft" activeCell="A3" sqref="A3:I3"/>
    </sheetView>
  </sheetViews>
  <sheetFormatPr defaultColWidth="9.140625" defaultRowHeight="12.75" x14ac:dyDescent="0.2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2.28515625" style="17" customWidth="1"/>
    <col min="10" max="10" width="8.140625" style="17" customWidth="1"/>
    <col min="11" max="16384" width="9.140625" style="17"/>
  </cols>
  <sheetData>
    <row r="1" spans="1:11" ht="130.5" customHeight="1" x14ac:dyDescent="0.2"/>
    <row r="2" spans="1:11" ht="7.5" hidden="1" customHeight="1" x14ac:dyDescent="0.2"/>
    <row r="3" spans="1:11" s="1011" customFormat="1" ht="30" customHeight="1" x14ac:dyDescent="0.4">
      <c r="A3" s="1433" t="str">
        <f>Оглавление!A10</f>
        <v>23.09.2024                   www.sanext.ru                   тел. +7(812)317-21-11</v>
      </c>
      <c r="B3" s="1434"/>
      <c r="C3" s="1434"/>
      <c r="D3" s="1434"/>
      <c r="E3" s="1434"/>
      <c r="F3" s="1434"/>
      <c r="G3" s="1434"/>
      <c r="H3" s="1434"/>
      <c r="I3" s="1434"/>
    </row>
    <row r="4" spans="1:11" ht="7.9" hidden="1" customHeight="1" x14ac:dyDescent="0.3">
      <c r="A4" s="163"/>
      <c r="B4" s="164"/>
      <c r="C4" s="164"/>
      <c r="D4" s="164"/>
      <c r="E4" s="164"/>
      <c r="F4" s="164"/>
      <c r="G4" s="164"/>
      <c r="H4" s="164"/>
      <c r="I4" s="164"/>
    </row>
    <row r="5" spans="1:11" ht="26.45" customHeight="1" x14ac:dyDescent="0.2">
      <c r="A5" s="1435" t="s">
        <v>270</v>
      </c>
      <c r="B5" s="1436"/>
      <c r="C5" s="1436"/>
      <c r="D5" s="1436"/>
      <c r="E5" s="1437"/>
      <c r="F5" s="1169"/>
      <c r="G5" s="165" t="s">
        <v>260</v>
      </c>
      <c r="H5" s="1428">
        <f>SUM(I10:I48)</f>
        <v>0</v>
      </c>
      <c r="I5" s="1429"/>
    </row>
    <row r="6" spans="1:11" ht="8.4499999999999993" hidden="1" customHeight="1" x14ac:dyDescent="0.2">
      <c r="A6" s="517"/>
      <c r="B6" s="156"/>
      <c r="C6" s="157"/>
      <c r="D6" s="157"/>
      <c r="E6" s="157"/>
      <c r="F6" s="157"/>
      <c r="G6" s="157"/>
      <c r="H6" s="158"/>
      <c r="I6" s="517"/>
    </row>
    <row r="7" spans="1:11" ht="36" customHeight="1" x14ac:dyDescent="0.2">
      <c r="A7" s="153" t="s">
        <v>34</v>
      </c>
      <c r="B7" s="154" t="s">
        <v>110</v>
      </c>
      <c r="C7" s="155" t="s">
        <v>0</v>
      </c>
      <c r="D7" s="727" t="s">
        <v>267</v>
      </c>
      <c r="E7" s="727" t="s">
        <v>268</v>
      </c>
      <c r="F7" s="727" t="s">
        <v>179</v>
      </c>
      <c r="G7" s="728" t="s">
        <v>257</v>
      </c>
      <c r="H7" s="727" t="s">
        <v>258</v>
      </c>
      <c r="I7" s="729" t="s">
        <v>259</v>
      </c>
    </row>
    <row r="8" spans="1:11" ht="26.25" customHeight="1" x14ac:dyDescent="0.2">
      <c r="A8" s="1438" t="s">
        <v>195</v>
      </c>
      <c r="B8" s="1439"/>
      <c r="C8" s="1439"/>
      <c r="D8" s="1439"/>
      <c r="E8" s="1439"/>
      <c r="F8" s="1439"/>
      <c r="G8" s="1439"/>
      <c r="H8" s="1439"/>
      <c r="I8" s="1440"/>
    </row>
    <row r="9" spans="1:11" ht="24.75" customHeight="1" x14ac:dyDescent="0.2">
      <c r="A9" s="1430" t="s">
        <v>509</v>
      </c>
      <c r="B9" s="1431"/>
      <c r="C9" s="1431"/>
      <c r="D9" s="1431"/>
      <c r="E9" s="1431"/>
      <c r="F9" s="1431"/>
      <c r="G9" s="1431"/>
      <c r="H9" s="1431"/>
      <c r="I9" s="1432"/>
    </row>
    <row r="10" spans="1:11" s="19" customFormat="1" ht="21" customHeight="1" x14ac:dyDescent="0.2">
      <c r="A10" s="826"/>
      <c r="B10" s="821">
        <v>8562</v>
      </c>
      <c r="C10" s="827" t="s">
        <v>196</v>
      </c>
      <c r="D10" s="828" t="s">
        <v>269</v>
      </c>
      <c r="E10" s="952">
        <v>1</v>
      </c>
      <c r="F10" s="954">
        <v>2759.2669999999998</v>
      </c>
      <c r="G10" s="829">
        <f>F10-(F10/100)*$F$5</f>
        <v>2759.2669999999998</v>
      </c>
      <c r="H10" s="1088"/>
      <c r="I10" s="822">
        <f>G10*H10</f>
        <v>0</v>
      </c>
      <c r="K10" s="968"/>
    </row>
    <row r="11" spans="1:11" s="19" customFormat="1" ht="21" customHeight="1" x14ac:dyDescent="0.2">
      <c r="A11" s="830"/>
      <c r="B11" s="82">
        <v>8563</v>
      </c>
      <c r="C11" s="831" t="s">
        <v>197</v>
      </c>
      <c r="D11" s="832" t="s">
        <v>269</v>
      </c>
      <c r="E11" s="842">
        <v>1</v>
      </c>
      <c r="F11" s="955">
        <v>4030.2870000000003</v>
      </c>
      <c r="G11" s="834">
        <f t="shared" ref="G11:G23" si="0">F11-(F11/100)*$F$5</f>
        <v>4030.2870000000003</v>
      </c>
      <c r="H11" s="1089"/>
      <c r="I11" s="823">
        <f t="shared" ref="I11:I23" si="1">G11*H11</f>
        <v>0</v>
      </c>
      <c r="K11" s="968"/>
    </row>
    <row r="12" spans="1:11" s="19" customFormat="1" ht="21" customHeight="1" x14ac:dyDescent="0.2">
      <c r="A12" s="830"/>
      <c r="B12" s="74">
        <v>8564</v>
      </c>
      <c r="C12" s="306" t="s">
        <v>198</v>
      </c>
      <c r="D12" s="832" t="s">
        <v>269</v>
      </c>
      <c r="E12" s="584">
        <v>1</v>
      </c>
      <c r="F12" s="956">
        <v>5115.3919999999998</v>
      </c>
      <c r="G12" s="834">
        <f t="shared" si="0"/>
        <v>5115.3919999999998</v>
      </c>
      <c r="H12" s="1090"/>
      <c r="I12" s="823">
        <f t="shared" si="1"/>
        <v>0</v>
      </c>
      <c r="K12" s="968"/>
    </row>
    <row r="13" spans="1:11" s="19" customFormat="1" ht="21" customHeight="1" x14ac:dyDescent="0.2">
      <c r="A13" s="830"/>
      <c r="B13" s="82">
        <v>8565</v>
      </c>
      <c r="C13" s="831" t="s">
        <v>199</v>
      </c>
      <c r="D13" s="832" t="s">
        <v>269</v>
      </c>
      <c r="E13" s="842">
        <v>1</v>
      </c>
      <c r="F13" s="955">
        <v>6123.0410000000002</v>
      </c>
      <c r="G13" s="834">
        <f t="shared" si="0"/>
        <v>6123.0410000000002</v>
      </c>
      <c r="H13" s="1091"/>
      <c r="I13" s="823">
        <f t="shared" si="1"/>
        <v>0</v>
      </c>
      <c r="K13" s="968"/>
    </row>
    <row r="14" spans="1:11" s="19" customFormat="1" ht="21" customHeight="1" x14ac:dyDescent="0.2">
      <c r="A14" s="830"/>
      <c r="B14" s="74">
        <v>8566</v>
      </c>
      <c r="C14" s="306" t="s">
        <v>200</v>
      </c>
      <c r="D14" s="832" t="s">
        <v>269</v>
      </c>
      <c r="E14" s="584">
        <v>1</v>
      </c>
      <c r="F14" s="956">
        <v>7138.0030000000006</v>
      </c>
      <c r="G14" s="834">
        <f t="shared" si="0"/>
        <v>7138.0030000000006</v>
      </c>
      <c r="H14" s="1090"/>
      <c r="I14" s="823">
        <f t="shared" si="1"/>
        <v>0</v>
      </c>
      <c r="K14" s="968"/>
    </row>
    <row r="15" spans="1:11" s="19" customFormat="1" ht="21" customHeight="1" x14ac:dyDescent="0.2">
      <c r="A15" s="830"/>
      <c r="B15" s="73">
        <v>8567</v>
      </c>
      <c r="C15" s="835" t="s">
        <v>201</v>
      </c>
      <c r="D15" s="832" t="s">
        <v>269</v>
      </c>
      <c r="E15" s="839">
        <v>1</v>
      </c>
      <c r="F15" s="957">
        <v>8152.7590000000009</v>
      </c>
      <c r="G15" s="834">
        <f t="shared" si="0"/>
        <v>8152.7590000000009</v>
      </c>
      <c r="H15" s="1092"/>
      <c r="I15" s="823">
        <f t="shared" si="1"/>
        <v>0</v>
      </c>
      <c r="K15" s="968"/>
    </row>
    <row r="16" spans="1:11" s="19" customFormat="1" ht="21" customHeight="1" x14ac:dyDescent="0.2">
      <c r="A16" s="830"/>
      <c r="B16" s="74">
        <v>8568</v>
      </c>
      <c r="C16" s="306" t="s">
        <v>202</v>
      </c>
      <c r="D16" s="832" t="s">
        <v>269</v>
      </c>
      <c r="E16" s="584">
        <v>1</v>
      </c>
      <c r="F16" s="956">
        <v>9167.2060000000001</v>
      </c>
      <c r="G16" s="834">
        <f t="shared" si="0"/>
        <v>9167.2060000000001</v>
      </c>
      <c r="H16" s="1090"/>
      <c r="I16" s="823">
        <f t="shared" si="1"/>
        <v>0</v>
      </c>
      <c r="K16" s="968"/>
    </row>
    <row r="17" spans="1:11" s="19" customFormat="1" ht="21" customHeight="1" x14ac:dyDescent="0.2">
      <c r="A17" s="830"/>
      <c r="B17" s="824">
        <v>8569</v>
      </c>
      <c r="C17" s="836" t="s">
        <v>203</v>
      </c>
      <c r="D17" s="833" t="s">
        <v>269</v>
      </c>
      <c r="E17" s="953">
        <v>1</v>
      </c>
      <c r="F17" s="958">
        <v>10181.550000000001</v>
      </c>
      <c r="G17" s="837">
        <f>F17-(F17/100)*$F$5</f>
        <v>10181.550000000001</v>
      </c>
      <c r="H17" s="1093"/>
      <c r="I17" s="825">
        <f t="shared" si="1"/>
        <v>0</v>
      </c>
      <c r="K17" s="968"/>
    </row>
    <row r="18" spans="1:11" ht="24" customHeight="1" x14ac:dyDescent="0.2">
      <c r="A18" s="1430" t="s">
        <v>510</v>
      </c>
      <c r="B18" s="1431"/>
      <c r="C18" s="1431"/>
      <c r="D18" s="1431"/>
      <c r="E18" s="1431"/>
      <c r="F18" s="1431"/>
      <c r="G18" s="1431"/>
      <c r="H18" s="1431"/>
      <c r="I18" s="1432"/>
      <c r="J18" s="19"/>
      <c r="K18" s="968"/>
    </row>
    <row r="19" spans="1:11" s="841" customFormat="1" ht="18.75" customHeight="1" x14ac:dyDescent="0.2">
      <c r="A19" s="838"/>
      <c r="B19" s="81">
        <v>8572</v>
      </c>
      <c r="C19" s="835" t="s">
        <v>204</v>
      </c>
      <c r="D19" s="839" t="s">
        <v>269</v>
      </c>
      <c r="E19" s="839">
        <v>1</v>
      </c>
      <c r="F19" s="954">
        <v>3410.33</v>
      </c>
      <c r="G19" s="840">
        <f>F19-(F19/100)*$F$5</f>
        <v>3410.33</v>
      </c>
      <c r="H19" s="1094"/>
      <c r="I19" s="598">
        <f t="shared" si="1"/>
        <v>0</v>
      </c>
      <c r="J19" s="19"/>
      <c r="K19" s="968"/>
    </row>
    <row r="20" spans="1:11" s="841" customFormat="1" ht="18.75" customHeight="1" x14ac:dyDescent="0.2">
      <c r="A20" s="838"/>
      <c r="B20" s="79">
        <v>8573</v>
      </c>
      <c r="C20" s="306" t="s">
        <v>205</v>
      </c>
      <c r="D20" s="839" t="s">
        <v>269</v>
      </c>
      <c r="E20" s="584">
        <v>1</v>
      </c>
      <c r="F20" s="955">
        <v>4417.8760000000002</v>
      </c>
      <c r="G20" s="840">
        <f t="shared" si="0"/>
        <v>4417.8760000000002</v>
      </c>
      <c r="H20" s="1095"/>
      <c r="I20" s="599">
        <f t="shared" si="1"/>
        <v>0</v>
      </c>
      <c r="J20" s="19"/>
      <c r="K20" s="968"/>
    </row>
    <row r="21" spans="1:11" s="841" customFormat="1" ht="18.75" customHeight="1" x14ac:dyDescent="0.2">
      <c r="A21" s="838"/>
      <c r="B21" s="80">
        <v>8574</v>
      </c>
      <c r="C21" s="831" t="s">
        <v>206</v>
      </c>
      <c r="D21" s="839" t="s">
        <v>269</v>
      </c>
      <c r="E21" s="842">
        <v>1</v>
      </c>
      <c r="F21" s="956">
        <v>5502.9810000000007</v>
      </c>
      <c r="G21" s="840">
        <f t="shared" si="0"/>
        <v>5502.9810000000007</v>
      </c>
      <c r="H21" s="1096"/>
      <c r="I21" s="599">
        <f t="shared" si="1"/>
        <v>0</v>
      </c>
      <c r="J21" s="19"/>
      <c r="K21" s="968"/>
    </row>
    <row r="22" spans="1:11" s="841" customFormat="1" ht="18.75" customHeight="1" x14ac:dyDescent="0.2">
      <c r="A22" s="838"/>
      <c r="B22" s="79">
        <v>8575</v>
      </c>
      <c r="C22" s="306" t="s">
        <v>207</v>
      </c>
      <c r="D22" s="839" t="s">
        <v>269</v>
      </c>
      <c r="E22" s="584">
        <v>1</v>
      </c>
      <c r="F22" s="955">
        <v>6665.6449999999995</v>
      </c>
      <c r="G22" s="840">
        <f t="shared" si="0"/>
        <v>6665.6449999999995</v>
      </c>
      <c r="H22" s="1095"/>
      <c r="I22" s="599">
        <f t="shared" si="1"/>
        <v>0</v>
      </c>
      <c r="J22" s="19"/>
      <c r="K22" s="968"/>
    </row>
    <row r="23" spans="1:11" s="841" customFormat="1" ht="18.75" customHeight="1" x14ac:dyDescent="0.2">
      <c r="A23" s="838"/>
      <c r="B23" s="79">
        <v>8576</v>
      </c>
      <c r="C23" s="306" t="s">
        <v>208</v>
      </c>
      <c r="D23" s="839" t="s">
        <v>269</v>
      </c>
      <c r="E23" s="584">
        <v>1</v>
      </c>
      <c r="F23" s="956">
        <v>7977.5559999999996</v>
      </c>
      <c r="G23" s="840">
        <f t="shared" si="0"/>
        <v>7977.5559999999996</v>
      </c>
      <c r="H23" s="1095"/>
      <c r="I23" s="601">
        <f t="shared" si="1"/>
        <v>0</v>
      </c>
      <c r="J23" s="19"/>
      <c r="K23" s="968"/>
    </row>
    <row r="24" spans="1:11" s="841" customFormat="1" ht="18.75" customHeight="1" x14ac:dyDescent="0.2">
      <c r="A24" s="838"/>
      <c r="B24" s="79">
        <v>8577</v>
      </c>
      <c r="C24" s="306" t="s">
        <v>209</v>
      </c>
      <c r="D24" s="839" t="s">
        <v>269</v>
      </c>
      <c r="E24" s="584">
        <v>1</v>
      </c>
      <c r="F24" s="957">
        <v>9252.2840000000015</v>
      </c>
      <c r="G24" s="840">
        <f>F24-(F24/100)*$F$5</f>
        <v>9252.2840000000015</v>
      </c>
      <c r="H24" s="1095"/>
      <c r="I24" s="654">
        <f>G24*H24</f>
        <v>0</v>
      </c>
      <c r="J24" s="19"/>
      <c r="K24" s="968"/>
    </row>
    <row r="25" spans="1:11" s="841" customFormat="1" ht="18.75" customHeight="1" x14ac:dyDescent="0.2">
      <c r="A25" s="838"/>
      <c r="B25" s="81">
        <v>8578</v>
      </c>
      <c r="C25" s="835" t="s">
        <v>210</v>
      </c>
      <c r="D25" s="839" t="s">
        <v>269</v>
      </c>
      <c r="E25" s="839">
        <v>1</v>
      </c>
      <c r="F25" s="956">
        <v>10527.939000000002</v>
      </c>
      <c r="G25" s="840">
        <f>F25-(F25/100)*$F$5</f>
        <v>10527.939000000002</v>
      </c>
      <c r="H25" s="1094"/>
      <c r="I25" s="654">
        <f>G25*H25</f>
        <v>0</v>
      </c>
      <c r="J25" s="19"/>
      <c r="K25" s="968"/>
    </row>
    <row r="26" spans="1:11" s="841" customFormat="1" ht="18.75" customHeight="1" x14ac:dyDescent="0.2">
      <c r="A26" s="838"/>
      <c r="B26" s="80">
        <v>8579</v>
      </c>
      <c r="C26" s="831" t="s">
        <v>211</v>
      </c>
      <c r="D26" s="842" t="s">
        <v>269</v>
      </c>
      <c r="E26" s="842">
        <v>1</v>
      </c>
      <c r="F26" s="958">
        <v>11803.594000000001</v>
      </c>
      <c r="G26" s="843">
        <f t="shared" ref="G26:G35" si="2">F26-(F26/100)*$F$5</f>
        <v>11803.594000000001</v>
      </c>
      <c r="H26" s="1096"/>
      <c r="I26" s="654">
        <f t="shared" ref="I26:I35" si="3">G26*H26</f>
        <v>0</v>
      </c>
      <c r="J26" s="19"/>
      <c r="K26" s="968"/>
    </row>
    <row r="27" spans="1:11" ht="21.75" customHeight="1" x14ac:dyDescent="0.2">
      <c r="A27" s="1430" t="s">
        <v>511</v>
      </c>
      <c r="B27" s="1431"/>
      <c r="C27" s="1431"/>
      <c r="D27" s="1431"/>
      <c r="E27" s="1431"/>
      <c r="F27" s="1431"/>
      <c r="G27" s="1431"/>
      <c r="H27" s="1431"/>
      <c r="I27" s="1432"/>
      <c r="J27" s="19"/>
      <c r="K27" s="968"/>
    </row>
    <row r="28" spans="1:11" s="841" customFormat="1" ht="19.5" customHeight="1" x14ac:dyDescent="0.2">
      <c r="A28" s="838"/>
      <c r="B28" s="81">
        <v>8582</v>
      </c>
      <c r="C28" s="835" t="s">
        <v>491</v>
      </c>
      <c r="D28" s="839" t="s">
        <v>269</v>
      </c>
      <c r="E28" s="839">
        <v>1</v>
      </c>
      <c r="F28" s="954">
        <v>3605</v>
      </c>
      <c r="G28" s="840">
        <f t="shared" si="2"/>
        <v>3605</v>
      </c>
      <c r="H28" s="1094"/>
      <c r="I28" s="598">
        <f t="shared" si="3"/>
        <v>0</v>
      </c>
      <c r="J28" s="19"/>
      <c r="K28" s="968"/>
    </row>
    <row r="29" spans="1:11" s="841" customFormat="1" ht="19.5" customHeight="1" x14ac:dyDescent="0.2">
      <c r="A29" s="838"/>
      <c r="B29" s="79">
        <v>8583</v>
      </c>
      <c r="C29" s="306" t="s">
        <v>492</v>
      </c>
      <c r="D29" s="839" t="s">
        <v>269</v>
      </c>
      <c r="E29" s="584">
        <v>1</v>
      </c>
      <c r="F29" s="955">
        <v>4225.1630000000014</v>
      </c>
      <c r="G29" s="840">
        <f t="shared" si="2"/>
        <v>4225.1630000000014</v>
      </c>
      <c r="H29" s="1095"/>
      <c r="I29" s="599">
        <f t="shared" si="3"/>
        <v>0</v>
      </c>
      <c r="J29" s="19"/>
      <c r="K29" s="968"/>
    </row>
    <row r="30" spans="1:11" s="841" customFormat="1" ht="19.5" customHeight="1" x14ac:dyDescent="0.2">
      <c r="A30" s="838"/>
      <c r="B30" s="80">
        <v>8584</v>
      </c>
      <c r="C30" s="831" t="s">
        <v>497</v>
      </c>
      <c r="D30" s="839" t="s">
        <v>269</v>
      </c>
      <c r="E30" s="842">
        <v>1</v>
      </c>
      <c r="F30" s="956">
        <v>5719.4710000000005</v>
      </c>
      <c r="G30" s="840">
        <f t="shared" si="2"/>
        <v>5719.4710000000005</v>
      </c>
      <c r="H30" s="1096"/>
      <c r="I30" s="599">
        <f t="shared" si="3"/>
        <v>0</v>
      </c>
      <c r="J30" s="19"/>
      <c r="K30" s="968"/>
    </row>
    <row r="31" spans="1:11" s="841" customFormat="1" ht="19.5" customHeight="1" x14ac:dyDescent="0.2">
      <c r="A31" s="838"/>
      <c r="B31" s="79">
        <v>8585</v>
      </c>
      <c r="C31" s="306" t="s">
        <v>493</v>
      </c>
      <c r="D31" s="839" t="s">
        <v>269</v>
      </c>
      <c r="E31" s="584">
        <v>1</v>
      </c>
      <c r="F31" s="955">
        <v>7152.6290000000008</v>
      </c>
      <c r="G31" s="840">
        <f t="shared" si="2"/>
        <v>7152.6290000000008</v>
      </c>
      <c r="H31" s="1095"/>
      <c r="I31" s="599">
        <f t="shared" si="3"/>
        <v>0</v>
      </c>
      <c r="J31" s="19"/>
      <c r="K31" s="968"/>
    </row>
    <row r="32" spans="1:11" s="841" customFormat="1" ht="19.5" customHeight="1" x14ac:dyDescent="0.2">
      <c r="A32" s="838"/>
      <c r="B32" s="79">
        <v>8586</v>
      </c>
      <c r="C32" s="306" t="s">
        <v>494</v>
      </c>
      <c r="D32" s="839" t="s">
        <v>269</v>
      </c>
      <c r="E32" s="584">
        <v>1</v>
      </c>
      <c r="F32" s="956">
        <v>8585.68</v>
      </c>
      <c r="G32" s="840">
        <f t="shared" si="2"/>
        <v>8585.68</v>
      </c>
      <c r="H32" s="1095"/>
      <c r="I32" s="601">
        <f t="shared" si="3"/>
        <v>0</v>
      </c>
      <c r="J32" s="19"/>
      <c r="K32" s="968"/>
    </row>
    <row r="33" spans="1:11" s="841" customFormat="1" ht="19.5" customHeight="1" x14ac:dyDescent="0.2">
      <c r="A33" s="838"/>
      <c r="B33" s="79">
        <v>8587</v>
      </c>
      <c r="C33" s="306" t="s">
        <v>495</v>
      </c>
      <c r="D33" s="839" t="s">
        <v>269</v>
      </c>
      <c r="E33" s="584">
        <v>1</v>
      </c>
      <c r="F33" s="957">
        <v>10012.418</v>
      </c>
      <c r="G33" s="840">
        <f t="shared" si="2"/>
        <v>10012.418</v>
      </c>
      <c r="H33" s="1095"/>
      <c r="I33" s="654">
        <f t="shared" si="3"/>
        <v>0</v>
      </c>
      <c r="J33" s="19"/>
      <c r="K33" s="968"/>
    </row>
    <row r="34" spans="1:11" s="841" customFormat="1" ht="19.5" customHeight="1" x14ac:dyDescent="0.2">
      <c r="A34" s="838"/>
      <c r="B34" s="81">
        <v>8588</v>
      </c>
      <c r="C34" s="835" t="s">
        <v>496</v>
      </c>
      <c r="D34" s="839" t="s">
        <v>269</v>
      </c>
      <c r="E34" s="839">
        <v>1</v>
      </c>
      <c r="F34" s="956">
        <v>11439.156000000001</v>
      </c>
      <c r="G34" s="840">
        <f>F34-(F34/100)*$F$5</f>
        <v>11439.156000000001</v>
      </c>
      <c r="H34" s="1094"/>
      <c r="I34" s="654">
        <f>G34*H34</f>
        <v>0</v>
      </c>
      <c r="J34" s="19"/>
      <c r="K34" s="968"/>
    </row>
    <row r="35" spans="1:11" s="841" customFormat="1" ht="19.5" customHeight="1" x14ac:dyDescent="0.2">
      <c r="A35" s="838"/>
      <c r="B35" s="80">
        <v>8589</v>
      </c>
      <c r="C35" s="831" t="s">
        <v>503</v>
      </c>
      <c r="D35" s="842" t="s">
        <v>269</v>
      </c>
      <c r="E35" s="842">
        <v>1</v>
      </c>
      <c r="F35" s="958">
        <v>12366.283000000001</v>
      </c>
      <c r="G35" s="843">
        <f t="shared" si="2"/>
        <v>12366.283000000001</v>
      </c>
      <c r="H35" s="1096"/>
      <c r="I35" s="654">
        <f t="shared" si="3"/>
        <v>0</v>
      </c>
      <c r="J35" s="19"/>
      <c r="K35" s="968"/>
    </row>
    <row r="36" spans="1:11" ht="15.95" customHeight="1" x14ac:dyDescent="0.2">
      <c r="A36" s="1430" t="s">
        <v>114</v>
      </c>
      <c r="B36" s="1431"/>
      <c r="C36" s="1431"/>
      <c r="D36" s="1431"/>
      <c r="E36" s="1431"/>
      <c r="F36" s="1431"/>
      <c r="G36" s="1431"/>
      <c r="H36" s="1431"/>
      <c r="I36" s="1432"/>
      <c r="J36" s="19"/>
      <c r="K36" s="968"/>
    </row>
    <row r="37" spans="1:11" ht="21.75" customHeight="1" x14ac:dyDescent="0.2">
      <c r="A37" s="519"/>
      <c r="B37" s="78">
        <v>8112</v>
      </c>
      <c r="C37" s="70" t="s">
        <v>111</v>
      </c>
      <c r="D37" s="78" t="s">
        <v>269</v>
      </c>
      <c r="E37" s="78">
        <v>1</v>
      </c>
      <c r="F37" s="955">
        <v>2886.1630000000005</v>
      </c>
      <c r="G37" s="591">
        <f>F37-(F37/100)*$F$5</f>
        <v>2886.1630000000005</v>
      </c>
      <c r="H37" s="1097"/>
      <c r="I37" s="656">
        <f>G37*H37</f>
        <v>0</v>
      </c>
      <c r="J37" s="19"/>
      <c r="K37" s="968"/>
    </row>
    <row r="38" spans="1:11" ht="21.75" customHeight="1" x14ac:dyDescent="0.2">
      <c r="A38" s="519"/>
      <c r="B38" s="76">
        <v>8113</v>
      </c>
      <c r="C38" s="69" t="s">
        <v>112</v>
      </c>
      <c r="D38" s="78" t="s">
        <v>269</v>
      </c>
      <c r="E38" s="76">
        <v>1</v>
      </c>
      <c r="F38" s="956">
        <v>3386.3360000000007</v>
      </c>
      <c r="G38" s="590">
        <f>F38-(F38/100)*$F$5</f>
        <v>3386.3360000000007</v>
      </c>
      <c r="H38" s="1098"/>
      <c r="I38" s="656">
        <f>G38*H38</f>
        <v>0</v>
      </c>
      <c r="J38" s="19"/>
      <c r="K38" s="968"/>
    </row>
    <row r="39" spans="1:11" ht="21.75" customHeight="1" x14ac:dyDescent="0.2">
      <c r="A39" s="520"/>
      <c r="B39" s="139">
        <v>8114</v>
      </c>
      <c r="C39" s="161" t="s">
        <v>113</v>
      </c>
      <c r="D39" s="139" t="s">
        <v>269</v>
      </c>
      <c r="E39" s="139">
        <v>1</v>
      </c>
      <c r="F39" s="956">
        <v>4412.3590000000004</v>
      </c>
      <c r="G39" s="593">
        <f>F39-(F39/100)*$F$5</f>
        <v>4412.3590000000004</v>
      </c>
      <c r="H39" s="1099"/>
      <c r="I39" s="600">
        <f>G39*H39</f>
        <v>0</v>
      </c>
      <c r="J39" s="19"/>
      <c r="K39" s="968"/>
    </row>
    <row r="40" spans="1:11" ht="18" customHeight="1" x14ac:dyDescent="0.2">
      <c r="A40" s="967" t="s">
        <v>778</v>
      </c>
      <c r="B40" s="967"/>
      <c r="C40" s="967"/>
      <c r="D40" s="967"/>
      <c r="E40" s="967"/>
      <c r="F40" s="967"/>
      <c r="G40" s="967"/>
      <c r="H40" s="967"/>
      <c r="I40" s="967"/>
      <c r="J40" s="19"/>
      <c r="K40" s="968"/>
    </row>
    <row r="41" spans="1:11" ht="26.25" customHeight="1" x14ac:dyDescent="0.2">
      <c r="A41" s="518"/>
      <c r="B41" s="79">
        <v>8123</v>
      </c>
      <c r="C41" s="83" t="s">
        <v>190</v>
      </c>
      <c r="D41" s="86" t="s">
        <v>269</v>
      </c>
      <c r="E41" s="574">
        <v>1</v>
      </c>
      <c r="F41" s="954">
        <v>975.6</v>
      </c>
      <c r="G41" s="657">
        <f>F41-(F41/100)*$F$5</f>
        <v>975.6</v>
      </c>
      <c r="H41" s="1095"/>
      <c r="I41" s="656">
        <f>G41*H41</f>
        <v>0</v>
      </c>
      <c r="J41" s="19"/>
      <c r="K41" s="968"/>
    </row>
    <row r="42" spans="1:11" ht="26.25" customHeight="1" x14ac:dyDescent="0.2">
      <c r="A42" s="518"/>
      <c r="B42" s="81">
        <v>8124</v>
      </c>
      <c r="C42" s="84" t="s">
        <v>191</v>
      </c>
      <c r="D42" s="86" t="s">
        <v>269</v>
      </c>
      <c r="E42" s="573">
        <v>1</v>
      </c>
      <c r="F42" s="956">
        <v>1294.4000000000001</v>
      </c>
      <c r="G42" s="657">
        <f>F42-(F42/100)*$F$5</f>
        <v>1294.4000000000001</v>
      </c>
      <c r="H42" s="1094"/>
      <c r="I42" s="656">
        <f>G42*H42</f>
        <v>0</v>
      </c>
      <c r="J42" s="19"/>
      <c r="K42" s="968"/>
    </row>
    <row r="43" spans="1:11" ht="26.25" customHeight="1" x14ac:dyDescent="0.2">
      <c r="A43" s="518"/>
      <c r="B43" s="79">
        <v>8132</v>
      </c>
      <c r="C43" s="83" t="s">
        <v>192</v>
      </c>
      <c r="D43" s="86" t="s">
        <v>269</v>
      </c>
      <c r="E43" s="574">
        <v>1</v>
      </c>
      <c r="F43" s="956">
        <v>1058.9000000000001</v>
      </c>
      <c r="G43" s="657">
        <f>F43-(F43/100)*$F$5</f>
        <v>1058.9000000000001</v>
      </c>
      <c r="H43" s="1095"/>
      <c r="I43" s="656">
        <f>G43*H43</f>
        <v>0</v>
      </c>
      <c r="J43" s="19"/>
      <c r="K43" s="968"/>
    </row>
    <row r="44" spans="1:11" ht="28.5" customHeight="1" x14ac:dyDescent="0.2">
      <c r="A44" s="1425" t="s">
        <v>241</v>
      </c>
      <c r="B44" s="1426"/>
      <c r="C44" s="1426"/>
      <c r="D44" s="1426"/>
      <c r="E44" s="1426"/>
      <c r="F44" s="1426"/>
      <c r="G44" s="1426"/>
      <c r="H44" s="1426"/>
      <c r="I44" s="1427"/>
      <c r="J44" s="19"/>
      <c r="K44" s="968"/>
    </row>
    <row r="45" spans="1:11" ht="21.75" customHeight="1" x14ac:dyDescent="0.2">
      <c r="A45" s="873"/>
      <c r="B45" s="159">
        <v>8465</v>
      </c>
      <c r="C45" s="72" t="s">
        <v>162</v>
      </c>
      <c r="D45" s="76" t="s">
        <v>269</v>
      </c>
      <c r="E45" s="159">
        <v>1</v>
      </c>
      <c r="F45" s="954">
        <v>2340</v>
      </c>
      <c r="G45" s="323">
        <f>F45-(F45/100)*$F$5</f>
        <v>2340</v>
      </c>
      <c r="H45" s="1098"/>
      <c r="I45" s="599">
        <f>G45*H45</f>
        <v>0</v>
      </c>
      <c r="J45" s="19"/>
      <c r="K45" s="968"/>
    </row>
    <row r="46" spans="1:11" ht="21.75" customHeight="1" x14ac:dyDescent="0.2">
      <c r="A46" s="873"/>
      <c r="B46" s="159">
        <v>8472</v>
      </c>
      <c r="C46" s="72" t="s">
        <v>163</v>
      </c>
      <c r="D46" s="77" t="s">
        <v>269</v>
      </c>
      <c r="E46" s="21">
        <v>1</v>
      </c>
      <c r="F46" s="956">
        <v>1068.9000000000001</v>
      </c>
      <c r="G46" s="323">
        <f>F46-(F46/100)*$F$5</f>
        <v>1068.9000000000001</v>
      </c>
      <c r="H46" s="1098"/>
      <c r="I46" s="598">
        <f>G46*H46</f>
        <v>0</v>
      </c>
      <c r="J46" s="19"/>
      <c r="K46" s="968"/>
    </row>
    <row r="47" spans="1:11" ht="21.75" customHeight="1" x14ac:dyDescent="0.2">
      <c r="A47" s="873"/>
      <c r="B47" s="159">
        <v>8473</v>
      </c>
      <c r="C47" s="72" t="s">
        <v>164</v>
      </c>
      <c r="D47" s="87" t="s">
        <v>269</v>
      </c>
      <c r="E47" s="79">
        <v>1</v>
      </c>
      <c r="F47" s="956">
        <v>1603.4</v>
      </c>
      <c r="G47" s="323">
        <f>F47-(F47/100)*$F$5</f>
        <v>1603.4</v>
      </c>
      <c r="H47" s="1098"/>
      <c r="I47" s="654">
        <f>G47*H47</f>
        <v>0</v>
      </c>
      <c r="J47" s="19"/>
      <c r="K47" s="968"/>
    </row>
    <row r="48" spans="1:11" ht="21.75" customHeight="1" x14ac:dyDescent="0.2">
      <c r="A48" s="874"/>
      <c r="B48" s="160">
        <v>8475</v>
      </c>
      <c r="C48" s="88" t="s">
        <v>165</v>
      </c>
      <c r="D48" s="77" t="s">
        <v>269</v>
      </c>
      <c r="E48" s="80">
        <v>1</v>
      </c>
      <c r="F48" s="956">
        <v>2715.5</v>
      </c>
      <c r="G48" s="322">
        <f>F48-(F48/100)*$F$5</f>
        <v>2715.5</v>
      </c>
      <c r="H48" s="1100"/>
      <c r="I48" s="600">
        <f>G48*H48</f>
        <v>0</v>
      </c>
      <c r="J48" s="19"/>
      <c r="K48" s="968"/>
    </row>
  </sheetData>
  <sheetProtection algorithmName="SHA-512" hashValue="ZH+2d9xeqjgpRUfWsNk9wplnRG3tXDrdw2tezR8j485hp+VihtF0et4xoH+FLsFDWLcE0ZzSWDUvbgOh4jpvzg==" saltValue="BxHVmdDav27pa/wyo8O8yA==" spinCount="100000" sheet="1" objects="1" scenarios="1"/>
  <customSheetViews>
    <customSheetView guid="{D2539695-3F8D-406F-8974-57D40FF98871}" scale="85" showPageBreaks="1" fitToPage="1">
      <selection activeCell="G13" sqref="G13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1"/>
    </customSheetView>
    <customSheetView guid="{0062D6D7-9080-41D3-A101-707A2407CB88}" showPageBreaks="1" fitToPage="1" view="pageBreakPreview">
      <selection activeCell="C64" sqref="C64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2"/>
    </customSheetView>
  </customSheetViews>
  <mergeCells count="9">
    <mergeCell ref="A44:I44"/>
    <mergeCell ref="H5:I5"/>
    <mergeCell ref="A36:I36"/>
    <mergeCell ref="A3:I3"/>
    <mergeCell ref="A5:E5"/>
    <mergeCell ref="A8:I8"/>
    <mergeCell ref="A18:I18"/>
    <mergeCell ref="A27:I27"/>
    <mergeCell ref="A9:I9"/>
  </mergeCells>
  <pageMargins left="0.25" right="0.25" top="0.75" bottom="0.75" header="0.3" footer="0.3"/>
  <pageSetup paperSize="9" scale="62" fitToHeight="0" orientation="portrait" horizontalDpi="300" verticalDpi="30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42"/>
  <sheetViews>
    <sheetView view="pageBreakPreview" zoomScale="85" zoomScaleNormal="85" zoomScaleSheetLayoutView="85" workbookViewId="0">
      <pane ySplit="7" topLeftCell="A32" activePane="bottomLeft" state="frozen"/>
      <selection pane="bottomLeft" activeCell="A3" sqref="A3:I3"/>
    </sheetView>
  </sheetViews>
  <sheetFormatPr defaultColWidth="9.140625" defaultRowHeight="12.75" x14ac:dyDescent="0.2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 x14ac:dyDescent="0.2"/>
    <row r="2" spans="1:9" ht="7.5" hidden="1" customHeight="1" x14ac:dyDescent="0.2"/>
    <row r="3" spans="1:9" s="1011" customFormat="1" ht="31.5" customHeight="1" x14ac:dyDescent="0.4">
      <c r="A3" s="1433" t="str">
        <f>Оглавление!A10</f>
        <v>23.09.2024                   www.sanext.ru                   тел. +7(812)317-21-11</v>
      </c>
      <c r="B3" s="1434"/>
      <c r="C3" s="1434"/>
      <c r="D3" s="1434"/>
      <c r="E3" s="1434"/>
      <c r="F3" s="1434"/>
      <c r="G3" s="1434"/>
      <c r="H3" s="1434"/>
      <c r="I3" s="1434"/>
    </row>
    <row r="4" spans="1:9" ht="7.9" hidden="1" customHeight="1" x14ac:dyDescent="0.3">
      <c r="A4" s="163"/>
      <c r="B4" s="164"/>
      <c r="C4" s="164"/>
      <c r="D4" s="164"/>
      <c r="E4" s="164"/>
      <c r="F4" s="164"/>
      <c r="G4" s="164"/>
      <c r="H4" s="164"/>
      <c r="I4" s="164"/>
    </row>
    <row r="5" spans="1:9" ht="26.25" customHeight="1" x14ac:dyDescent="0.2">
      <c r="A5" s="1435" t="s">
        <v>270</v>
      </c>
      <c r="B5" s="1436"/>
      <c r="C5" s="1436"/>
      <c r="D5" s="1436"/>
      <c r="E5" s="1437"/>
      <c r="F5" s="1169"/>
      <c r="G5" s="165" t="s">
        <v>260</v>
      </c>
      <c r="H5" s="1428">
        <f>SUM(I8:I38)</f>
        <v>0</v>
      </c>
      <c r="I5" s="1429"/>
    </row>
    <row r="6" spans="1:9" ht="8.25" hidden="1" customHeight="1" x14ac:dyDescent="0.2">
      <c r="A6" s="517"/>
      <c r="B6" s="156"/>
      <c r="C6" s="157"/>
      <c r="D6" s="157"/>
      <c r="E6" s="157"/>
      <c r="F6" s="157"/>
      <c r="G6" s="157"/>
      <c r="H6" s="158"/>
      <c r="I6" s="517"/>
    </row>
    <row r="7" spans="1:9" ht="36" customHeight="1" x14ac:dyDescent="0.2">
      <c r="A7" s="153" t="s">
        <v>34</v>
      </c>
      <c r="B7" s="154" t="s">
        <v>110</v>
      </c>
      <c r="C7" s="155" t="s">
        <v>0</v>
      </c>
      <c r="D7" s="727" t="s">
        <v>267</v>
      </c>
      <c r="E7" s="727" t="s">
        <v>268</v>
      </c>
      <c r="F7" s="727" t="s">
        <v>179</v>
      </c>
      <c r="G7" s="728" t="s">
        <v>257</v>
      </c>
      <c r="H7" s="727" t="s">
        <v>258</v>
      </c>
      <c r="I7" s="729" t="s">
        <v>259</v>
      </c>
    </row>
    <row r="8" spans="1:9" ht="36.75" customHeight="1" x14ac:dyDescent="0.2">
      <c r="A8" s="936" t="s">
        <v>512</v>
      </c>
      <c r="B8" s="937"/>
      <c r="C8" s="937"/>
      <c r="D8" s="937"/>
      <c r="E8" s="937"/>
      <c r="F8" s="937"/>
      <c r="G8" s="937"/>
      <c r="H8" s="937"/>
      <c r="I8" s="938"/>
    </row>
    <row r="9" spans="1:9" ht="42.75" customHeight="1" x14ac:dyDescent="0.2">
      <c r="A9" s="519"/>
      <c r="B9" s="76">
        <v>8513</v>
      </c>
      <c r="C9" s="74" t="s">
        <v>53</v>
      </c>
      <c r="D9" s="78" t="s">
        <v>269</v>
      </c>
      <c r="E9" s="76">
        <v>1</v>
      </c>
      <c r="F9" s="872">
        <v>5673.2000000000007</v>
      </c>
      <c r="G9" s="592">
        <f>F9-(F9/100)*$F$5</f>
        <v>5673.2000000000007</v>
      </c>
      <c r="H9" s="1098"/>
      <c r="I9" s="598">
        <f>G9*H9</f>
        <v>0</v>
      </c>
    </row>
    <row r="10" spans="1:9" ht="42.75" customHeight="1" x14ac:dyDescent="0.2">
      <c r="A10" s="521"/>
      <c r="B10" s="76">
        <v>8519</v>
      </c>
      <c r="C10" s="74" t="s">
        <v>54</v>
      </c>
      <c r="D10" s="78" t="s">
        <v>269</v>
      </c>
      <c r="E10" s="76">
        <v>1</v>
      </c>
      <c r="F10" s="872">
        <v>15314.300000000001</v>
      </c>
      <c r="G10" s="592">
        <f>F10-(F10/100)*$F$5</f>
        <v>15314.300000000001</v>
      </c>
      <c r="H10" s="1098"/>
      <c r="I10" s="599">
        <f>G10*H10</f>
        <v>0</v>
      </c>
    </row>
    <row r="11" spans="1:9" ht="36" customHeight="1" x14ac:dyDescent="0.2">
      <c r="A11" s="937" t="s">
        <v>513</v>
      </c>
      <c r="B11" s="937"/>
      <c r="C11" s="937"/>
      <c r="D11" s="937"/>
      <c r="E11" s="937"/>
      <c r="F11" s="937"/>
      <c r="G11" s="937"/>
      <c r="H11" s="937"/>
      <c r="I11" s="937"/>
    </row>
    <row r="12" spans="1:9" ht="41.25" customHeight="1" x14ac:dyDescent="0.2">
      <c r="A12" s="849"/>
      <c r="B12" s="76">
        <v>8526</v>
      </c>
      <c r="C12" s="74" t="s">
        <v>515</v>
      </c>
      <c r="D12" s="78" t="s">
        <v>269</v>
      </c>
      <c r="E12" s="76">
        <v>1</v>
      </c>
      <c r="F12" s="872">
        <v>13238.56</v>
      </c>
      <c r="G12" s="592">
        <f>F12-(F12/100)*$F$5</f>
        <v>13238.56</v>
      </c>
      <c r="H12" s="1098"/>
      <c r="I12" s="598">
        <f t="shared" ref="I12:I25" si="0">G12*H12</f>
        <v>0</v>
      </c>
    </row>
    <row r="13" spans="1:9" ht="54" customHeight="1" x14ac:dyDescent="0.2">
      <c r="A13" s="849"/>
      <c r="B13" s="76">
        <v>8527</v>
      </c>
      <c r="C13" s="74" t="s">
        <v>516</v>
      </c>
      <c r="D13" s="78" t="s">
        <v>269</v>
      </c>
      <c r="E13" s="76">
        <v>1</v>
      </c>
      <c r="F13" s="872">
        <v>14868.76</v>
      </c>
      <c r="G13" s="592">
        <f t="shared" ref="G13:G25" si="1">F13-(F13/100)*$F$5</f>
        <v>14868.76</v>
      </c>
      <c r="H13" s="1098"/>
      <c r="I13" s="599">
        <f t="shared" si="0"/>
        <v>0</v>
      </c>
    </row>
    <row r="14" spans="1:9" ht="34.5" customHeight="1" x14ac:dyDescent="0.2">
      <c r="A14" s="937" t="s">
        <v>816</v>
      </c>
      <c r="B14" s="937"/>
      <c r="C14" s="937"/>
      <c r="D14" s="937"/>
      <c r="E14" s="937"/>
      <c r="F14" s="937"/>
      <c r="G14" s="937"/>
      <c r="H14" s="937"/>
      <c r="I14" s="937"/>
    </row>
    <row r="15" spans="1:9" ht="32.25" customHeight="1" x14ac:dyDescent="0.2">
      <c r="A15" s="1443"/>
      <c r="B15" s="78" t="s">
        <v>798</v>
      </c>
      <c r="C15" s="1187" t="s">
        <v>817</v>
      </c>
      <c r="D15" s="78" t="s">
        <v>269</v>
      </c>
      <c r="E15" s="76">
        <v>1</v>
      </c>
      <c r="F15" s="872">
        <f>VLOOKUP(B15,Лист1!A:B,2,)</f>
        <v>6314</v>
      </c>
      <c r="G15" s="592">
        <f t="shared" si="1"/>
        <v>6314</v>
      </c>
      <c r="H15" s="1098"/>
      <c r="I15" s="599">
        <f t="shared" si="0"/>
        <v>0</v>
      </c>
    </row>
    <row r="16" spans="1:9" ht="32.25" customHeight="1" x14ac:dyDescent="0.2">
      <c r="A16" s="1444"/>
      <c r="B16" s="76" t="s">
        <v>799</v>
      </c>
      <c r="C16" s="1187" t="s">
        <v>818</v>
      </c>
      <c r="D16" s="78" t="s">
        <v>269</v>
      </c>
      <c r="E16" s="76">
        <v>1</v>
      </c>
      <c r="F16" s="872">
        <f>VLOOKUP(B16,Лист1!A:B,2,)</f>
        <v>7901</v>
      </c>
      <c r="G16" s="592">
        <f t="shared" si="1"/>
        <v>7901</v>
      </c>
      <c r="H16" s="1098"/>
      <c r="I16" s="599">
        <f t="shared" si="0"/>
        <v>0</v>
      </c>
    </row>
    <row r="17" spans="1:9" ht="32.25" customHeight="1" x14ac:dyDescent="0.2">
      <c r="A17" s="1444"/>
      <c r="B17" s="76" t="s">
        <v>800</v>
      </c>
      <c r="C17" s="1187" t="s">
        <v>819</v>
      </c>
      <c r="D17" s="78" t="s">
        <v>269</v>
      </c>
      <c r="E17" s="76">
        <v>1</v>
      </c>
      <c r="F17" s="872">
        <f>VLOOKUP(B17,Лист1!A:B,2,)</f>
        <v>9311</v>
      </c>
      <c r="G17" s="592">
        <f t="shared" si="1"/>
        <v>9311</v>
      </c>
      <c r="H17" s="1098"/>
      <c r="I17" s="599">
        <f t="shared" si="0"/>
        <v>0</v>
      </c>
    </row>
    <row r="18" spans="1:9" ht="32.25" customHeight="1" x14ac:dyDescent="0.2">
      <c r="A18" s="1444"/>
      <c r="B18" s="77" t="s">
        <v>801</v>
      </c>
      <c r="C18" s="1187" t="s">
        <v>820</v>
      </c>
      <c r="D18" s="78" t="s">
        <v>269</v>
      </c>
      <c r="E18" s="76">
        <v>1</v>
      </c>
      <c r="F18" s="872">
        <f>VLOOKUP(B18,Лист1!A:B,2,)</f>
        <v>10868</v>
      </c>
      <c r="G18" s="592">
        <f t="shared" si="1"/>
        <v>10868</v>
      </c>
      <c r="H18" s="1098"/>
      <c r="I18" s="599">
        <f t="shared" si="0"/>
        <v>0</v>
      </c>
    </row>
    <row r="19" spans="1:9" ht="32.25" customHeight="1" x14ac:dyDescent="0.2">
      <c r="A19" s="1444"/>
      <c r="B19" s="76" t="s">
        <v>802</v>
      </c>
      <c r="C19" s="1187" t="s">
        <v>821</v>
      </c>
      <c r="D19" s="78" t="s">
        <v>269</v>
      </c>
      <c r="E19" s="76">
        <v>1</v>
      </c>
      <c r="F19" s="872">
        <f>VLOOKUP(B19,Лист1!A:B,2,)</f>
        <v>12400</v>
      </c>
      <c r="G19" s="592">
        <f t="shared" si="1"/>
        <v>12400</v>
      </c>
      <c r="H19" s="1098"/>
      <c r="I19" s="599">
        <f t="shared" si="0"/>
        <v>0</v>
      </c>
    </row>
    <row r="20" spans="1:9" ht="32.25" customHeight="1" x14ac:dyDescent="0.2">
      <c r="A20" s="1444"/>
      <c r="B20" s="76" t="s">
        <v>803</v>
      </c>
      <c r="C20" s="1187" t="s">
        <v>822</v>
      </c>
      <c r="D20" s="78" t="s">
        <v>269</v>
      </c>
      <c r="E20" s="76">
        <v>1</v>
      </c>
      <c r="F20" s="872">
        <f>VLOOKUP(B20,Лист1!A:B,2,)</f>
        <v>13900</v>
      </c>
      <c r="G20" s="592">
        <f t="shared" si="1"/>
        <v>13900</v>
      </c>
      <c r="H20" s="1098"/>
      <c r="I20" s="599">
        <f t="shared" si="0"/>
        <v>0</v>
      </c>
    </row>
    <row r="21" spans="1:9" ht="32.25" customHeight="1" x14ac:dyDescent="0.2">
      <c r="A21" s="1444"/>
      <c r="B21" s="76" t="s">
        <v>804</v>
      </c>
      <c r="C21" s="1187" t="s">
        <v>823</v>
      </c>
      <c r="D21" s="78" t="s">
        <v>269</v>
      </c>
      <c r="E21" s="76">
        <v>1</v>
      </c>
      <c r="F21" s="872">
        <f>VLOOKUP(B21,Лист1!A:B,2,)</f>
        <v>15400</v>
      </c>
      <c r="G21" s="592">
        <f t="shared" si="1"/>
        <v>15400</v>
      </c>
      <c r="H21" s="1098"/>
      <c r="I21" s="599">
        <f t="shared" si="0"/>
        <v>0</v>
      </c>
    </row>
    <row r="22" spans="1:9" ht="32.25" customHeight="1" x14ac:dyDescent="0.2">
      <c r="A22" s="1444"/>
      <c r="B22" s="76" t="s">
        <v>805</v>
      </c>
      <c r="C22" s="1187" t="s">
        <v>824</v>
      </c>
      <c r="D22" s="78" t="s">
        <v>269</v>
      </c>
      <c r="E22" s="76">
        <v>1</v>
      </c>
      <c r="F22" s="872">
        <f>VLOOKUP(B22,Лист1!A:B,2,)</f>
        <v>16900</v>
      </c>
      <c r="G22" s="592">
        <f t="shared" si="1"/>
        <v>16900</v>
      </c>
      <c r="H22" s="1098"/>
      <c r="I22" s="599">
        <f t="shared" si="0"/>
        <v>0</v>
      </c>
    </row>
    <row r="23" spans="1:9" ht="32.25" customHeight="1" x14ac:dyDescent="0.2">
      <c r="A23" s="1444"/>
      <c r="B23" s="76" t="s">
        <v>806</v>
      </c>
      <c r="C23" s="1187" t="s">
        <v>825</v>
      </c>
      <c r="D23" s="78" t="s">
        <v>269</v>
      </c>
      <c r="E23" s="76">
        <v>1</v>
      </c>
      <c r="F23" s="872">
        <f>VLOOKUP(B23,Лист1!A:B,2,)</f>
        <v>18400</v>
      </c>
      <c r="G23" s="592">
        <f t="shared" si="1"/>
        <v>18400</v>
      </c>
      <c r="H23" s="1098"/>
      <c r="I23" s="599">
        <f t="shared" si="0"/>
        <v>0</v>
      </c>
    </row>
    <row r="24" spans="1:9" ht="32.25" customHeight="1" x14ac:dyDescent="0.2">
      <c r="A24" s="1444"/>
      <c r="B24" s="76" t="s">
        <v>807</v>
      </c>
      <c r="C24" s="1187" t="s">
        <v>826</v>
      </c>
      <c r="D24" s="78" t="s">
        <v>269</v>
      </c>
      <c r="E24" s="76">
        <v>1</v>
      </c>
      <c r="F24" s="872">
        <f>VLOOKUP(B24,Лист1!A:B,2,)</f>
        <v>19910</v>
      </c>
      <c r="G24" s="592">
        <f t="shared" si="1"/>
        <v>19910</v>
      </c>
      <c r="H24" s="1098"/>
      <c r="I24" s="599">
        <f t="shared" si="0"/>
        <v>0</v>
      </c>
    </row>
    <row r="25" spans="1:9" ht="32.25" customHeight="1" x14ac:dyDescent="0.2">
      <c r="A25" s="1444"/>
      <c r="B25" s="76" t="s">
        <v>808</v>
      </c>
      <c r="C25" s="1187" t="s">
        <v>827</v>
      </c>
      <c r="D25" s="78" t="s">
        <v>269</v>
      </c>
      <c r="E25" s="76">
        <v>1</v>
      </c>
      <c r="F25" s="872">
        <f>VLOOKUP(B25,Лист1!A:B,2,)</f>
        <v>21450</v>
      </c>
      <c r="G25" s="592">
        <f t="shared" si="1"/>
        <v>21450</v>
      </c>
      <c r="H25" s="1098"/>
      <c r="I25" s="599">
        <f t="shared" si="0"/>
        <v>0</v>
      </c>
    </row>
    <row r="26" spans="1:9" ht="34.5" customHeight="1" x14ac:dyDescent="0.2">
      <c r="A26" s="936" t="s">
        <v>514</v>
      </c>
      <c r="B26" s="937"/>
      <c r="C26" s="937"/>
      <c r="D26" s="937"/>
      <c r="E26" s="937"/>
      <c r="F26" s="937"/>
      <c r="G26" s="937"/>
      <c r="H26" s="937"/>
      <c r="I26" s="938"/>
    </row>
    <row r="27" spans="1:9" ht="20.25" customHeight="1" x14ac:dyDescent="0.2">
      <c r="A27" s="519"/>
      <c r="B27" s="78">
        <v>8592</v>
      </c>
      <c r="C27" s="73" t="s">
        <v>517</v>
      </c>
      <c r="D27" s="78" t="s">
        <v>269</v>
      </c>
      <c r="E27" s="78">
        <v>1</v>
      </c>
      <c r="F27" s="872">
        <f>VLOOKUP(B27,Лист1!A:B,2,)</f>
        <v>4986</v>
      </c>
      <c r="G27" s="592">
        <f>F27-(F27/100)*$F$5</f>
        <v>4986</v>
      </c>
      <c r="H27" s="1097"/>
      <c r="I27" s="656">
        <f>G27*H27</f>
        <v>0</v>
      </c>
    </row>
    <row r="28" spans="1:9" ht="20.25" customHeight="1" x14ac:dyDescent="0.2">
      <c r="A28" s="519"/>
      <c r="B28" s="76">
        <v>8593</v>
      </c>
      <c r="C28" s="74" t="s">
        <v>518</v>
      </c>
      <c r="D28" s="78" t="s">
        <v>269</v>
      </c>
      <c r="E28" s="76">
        <v>1</v>
      </c>
      <c r="F28" s="872">
        <f>VLOOKUP(B28,Лист1!A:B,2,)</f>
        <v>6136</v>
      </c>
      <c r="G28" s="592">
        <f t="shared" ref="G28:G42" si="2">F28-(F28/100)*$F$5</f>
        <v>6136</v>
      </c>
      <c r="H28" s="1098"/>
      <c r="I28" s="598">
        <f t="shared" ref="I28:I42" si="3">G28*H28</f>
        <v>0</v>
      </c>
    </row>
    <row r="29" spans="1:9" ht="20.25" customHeight="1" x14ac:dyDescent="0.2">
      <c r="A29" s="519"/>
      <c r="B29" s="76">
        <v>8594</v>
      </c>
      <c r="C29" s="74" t="s">
        <v>519</v>
      </c>
      <c r="D29" s="78" t="s">
        <v>269</v>
      </c>
      <c r="E29" s="76">
        <v>1</v>
      </c>
      <c r="F29" s="872">
        <f>VLOOKUP(B29,Лист1!A:B,2,)</f>
        <v>7292</v>
      </c>
      <c r="G29" s="592">
        <f t="shared" si="2"/>
        <v>7292</v>
      </c>
      <c r="H29" s="1098"/>
      <c r="I29" s="599">
        <f t="shared" si="3"/>
        <v>0</v>
      </c>
    </row>
    <row r="30" spans="1:9" ht="20.25" customHeight="1" x14ac:dyDescent="0.2">
      <c r="A30" s="519"/>
      <c r="B30" s="77">
        <v>8595</v>
      </c>
      <c r="C30" s="82" t="s">
        <v>520</v>
      </c>
      <c r="D30" s="78" t="s">
        <v>269</v>
      </c>
      <c r="E30" s="77">
        <v>1</v>
      </c>
      <c r="F30" s="872">
        <f>VLOOKUP(B30,Лист1!A:B,2,)</f>
        <v>8450</v>
      </c>
      <c r="G30" s="592">
        <f t="shared" si="2"/>
        <v>8450</v>
      </c>
      <c r="H30" s="1101"/>
      <c r="I30" s="599">
        <f t="shared" si="3"/>
        <v>0</v>
      </c>
    </row>
    <row r="31" spans="1:9" ht="20.25" customHeight="1" x14ac:dyDescent="0.2">
      <c r="A31" s="519"/>
      <c r="B31" s="76">
        <v>8596</v>
      </c>
      <c r="C31" s="74" t="s">
        <v>521</v>
      </c>
      <c r="D31" s="78" t="s">
        <v>269</v>
      </c>
      <c r="E31" s="76">
        <v>1</v>
      </c>
      <c r="F31" s="872">
        <f>VLOOKUP(B31,Лист1!A:B,2,)</f>
        <v>9600</v>
      </c>
      <c r="G31" s="592">
        <f t="shared" si="2"/>
        <v>9600</v>
      </c>
      <c r="H31" s="1098"/>
      <c r="I31" s="598">
        <f t="shared" si="3"/>
        <v>0</v>
      </c>
    </row>
    <row r="32" spans="1:9" ht="20.25" customHeight="1" x14ac:dyDescent="0.2">
      <c r="A32" s="519"/>
      <c r="B32" s="76">
        <v>8597</v>
      </c>
      <c r="C32" s="74" t="s">
        <v>522</v>
      </c>
      <c r="D32" s="78" t="s">
        <v>269</v>
      </c>
      <c r="E32" s="76">
        <v>1</v>
      </c>
      <c r="F32" s="872">
        <f>VLOOKUP(B32,Лист1!A:B,2,)</f>
        <v>10650</v>
      </c>
      <c r="G32" s="592">
        <f t="shared" si="2"/>
        <v>10650</v>
      </c>
      <c r="H32" s="1098"/>
      <c r="I32" s="599">
        <f t="shared" si="3"/>
        <v>0</v>
      </c>
    </row>
    <row r="33" spans="1:9" ht="20.25" customHeight="1" x14ac:dyDescent="0.2">
      <c r="A33" s="519"/>
      <c r="B33" s="76">
        <v>8598</v>
      </c>
      <c r="C33" s="74" t="s">
        <v>523</v>
      </c>
      <c r="D33" s="78" t="s">
        <v>269</v>
      </c>
      <c r="E33" s="76">
        <v>1</v>
      </c>
      <c r="F33" s="872">
        <f>VLOOKUP(B33,Лист1!A:B,2,)</f>
        <v>12148</v>
      </c>
      <c r="G33" s="592">
        <f t="shared" si="2"/>
        <v>12148</v>
      </c>
      <c r="H33" s="1098"/>
      <c r="I33" s="598">
        <f t="shared" si="3"/>
        <v>0</v>
      </c>
    </row>
    <row r="34" spans="1:9" ht="20.25" customHeight="1" x14ac:dyDescent="0.2">
      <c r="A34" s="521"/>
      <c r="B34" s="76">
        <v>8599</v>
      </c>
      <c r="C34" s="74" t="s">
        <v>524</v>
      </c>
      <c r="D34" s="78" t="s">
        <v>269</v>
      </c>
      <c r="E34" s="76">
        <v>1</v>
      </c>
      <c r="F34" s="872">
        <f>VLOOKUP(B34,Лист1!A:B,2,)</f>
        <v>13475</v>
      </c>
      <c r="G34" s="592">
        <f t="shared" si="2"/>
        <v>13475</v>
      </c>
      <c r="H34" s="1098"/>
      <c r="I34" s="599">
        <f t="shared" si="3"/>
        <v>0</v>
      </c>
    </row>
    <row r="35" spans="1:9" ht="20.25" customHeight="1" x14ac:dyDescent="0.2">
      <c r="A35" s="166"/>
      <c r="B35" s="132">
        <v>85910</v>
      </c>
      <c r="C35" s="162" t="s">
        <v>525</v>
      </c>
      <c r="D35" s="132" t="s">
        <v>269</v>
      </c>
      <c r="E35" s="132">
        <v>1</v>
      </c>
      <c r="F35" s="872">
        <f>VLOOKUP(B35,Лист1!A:B,2,)</f>
        <v>14189</v>
      </c>
      <c r="G35" s="622">
        <f t="shared" si="2"/>
        <v>14189</v>
      </c>
      <c r="H35" s="1102"/>
      <c r="I35" s="655">
        <f t="shared" si="3"/>
        <v>0</v>
      </c>
    </row>
    <row r="36" spans="1:9" ht="20.25" customHeight="1" x14ac:dyDescent="0.2">
      <c r="A36" s="936" t="s">
        <v>526</v>
      </c>
      <c r="B36" s="936"/>
      <c r="C36" s="936"/>
      <c r="D36" s="936"/>
      <c r="E36" s="936"/>
      <c r="F36" s="936"/>
      <c r="G36" s="936"/>
      <c r="H36" s="936"/>
      <c r="I36" s="936"/>
    </row>
    <row r="37" spans="1:9" ht="72.75" customHeight="1" x14ac:dyDescent="0.2">
      <c r="A37" s="732"/>
      <c r="B37" s="126">
        <v>6941</v>
      </c>
      <c r="C37" s="219" t="s">
        <v>527</v>
      </c>
      <c r="D37" s="126" t="s">
        <v>269</v>
      </c>
      <c r="E37" s="126">
        <v>1</v>
      </c>
      <c r="F37" s="872">
        <f>VLOOKUP(B37,Лист1!A:B,2,)</f>
        <v>9789.92</v>
      </c>
      <c r="G37" s="730">
        <f t="shared" si="2"/>
        <v>9789.92</v>
      </c>
      <c r="H37" s="1103"/>
      <c r="I37" s="597">
        <f t="shared" si="3"/>
        <v>0</v>
      </c>
    </row>
    <row r="38" spans="1:9" ht="69.75" customHeight="1" x14ac:dyDescent="0.2">
      <c r="A38" s="731"/>
      <c r="B38" s="132">
        <v>6944</v>
      </c>
      <c r="C38" s="507" t="s">
        <v>528</v>
      </c>
      <c r="D38" s="132" t="s">
        <v>269</v>
      </c>
      <c r="E38" s="132">
        <v>1</v>
      </c>
      <c r="F38" s="872">
        <f>VLOOKUP(B38,Лист1!A:B,2,)</f>
        <v>26988</v>
      </c>
      <c r="G38" s="622">
        <f t="shared" si="2"/>
        <v>26988</v>
      </c>
      <c r="H38" s="1102"/>
      <c r="I38" s="655">
        <f t="shared" si="3"/>
        <v>0</v>
      </c>
    </row>
    <row r="39" spans="1:9" ht="15.75" x14ac:dyDescent="0.2">
      <c r="A39" s="936" t="s">
        <v>828</v>
      </c>
      <c r="B39" s="936"/>
      <c r="C39" s="936"/>
      <c r="D39" s="936"/>
      <c r="E39" s="936"/>
      <c r="F39" s="936"/>
      <c r="G39" s="936"/>
      <c r="H39" s="936"/>
      <c r="I39" s="936"/>
    </row>
    <row r="40" spans="1:9" ht="48.75" customHeight="1" x14ac:dyDescent="0.2">
      <c r="A40" s="1188"/>
      <c r="B40" s="218">
        <v>8793</v>
      </c>
      <c r="C40" s="821" t="s">
        <v>829</v>
      </c>
      <c r="D40" s="821" t="s">
        <v>289</v>
      </c>
      <c r="E40" s="218">
        <v>5</v>
      </c>
      <c r="F40" s="218">
        <v>1084.27</v>
      </c>
      <c r="G40" s="592">
        <f t="shared" si="2"/>
        <v>1084.27</v>
      </c>
      <c r="H40" s="218"/>
      <c r="I40" s="1189">
        <f t="shared" si="3"/>
        <v>0</v>
      </c>
    </row>
    <row r="41" spans="1:9" ht="35.25" customHeight="1" x14ac:dyDescent="0.2">
      <c r="A41" s="1441"/>
      <c r="B41" s="79">
        <v>4933</v>
      </c>
      <c r="C41" s="74" t="s">
        <v>389</v>
      </c>
      <c r="D41" s="74" t="s">
        <v>289</v>
      </c>
      <c r="E41" s="890">
        <v>10</v>
      </c>
      <c r="F41" s="79">
        <v>492.9</v>
      </c>
      <c r="G41" s="592">
        <f t="shared" si="2"/>
        <v>492.9</v>
      </c>
      <c r="H41" s="79"/>
      <c r="I41" s="1190">
        <f t="shared" si="3"/>
        <v>0</v>
      </c>
    </row>
    <row r="42" spans="1:9" ht="33" customHeight="1" x14ac:dyDescent="0.2">
      <c r="A42" s="1442"/>
      <c r="B42" s="890">
        <v>4934</v>
      </c>
      <c r="C42" s="496" t="s">
        <v>388</v>
      </c>
      <c r="D42" s="496" t="s">
        <v>289</v>
      </c>
      <c r="E42" s="872">
        <v>10</v>
      </c>
      <c r="F42" s="890">
        <v>492.9</v>
      </c>
      <c r="G42" s="592">
        <f t="shared" si="2"/>
        <v>492.9</v>
      </c>
      <c r="H42" s="890"/>
      <c r="I42" s="1191">
        <f t="shared" si="3"/>
        <v>0</v>
      </c>
    </row>
  </sheetData>
  <sheetProtection algorithmName="SHA-512" hashValue="Oy1fYEMXU4MPLLPS2pwMXjbuskwU1aMdTPVYus/+dlp8ccawJ3+swAfHozk5QyfYSYjYZgL0ou8piCGVhHmHSA==" saltValue="UyRFGvTNdETHNhySjLchQg==" spinCount="100000" sheet="1" objects="1" scenarios="1"/>
  <mergeCells count="5">
    <mergeCell ref="A41:A42"/>
    <mergeCell ref="A3:I3"/>
    <mergeCell ref="A5:E5"/>
    <mergeCell ref="H5:I5"/>
    <mergeCell ref="A15:A2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15"/>
  <sheetViews>
    <sheetView view="pageBreakPreview" zoomScale="85" zoomScaleNormal="85" zoomScaleSheetLayoutView="85" workbookViewId="0">
      <pane ySplit="7" topLeftCell="A8" activePane="bottomLeft" state="frozen"/>
      <selection pane="bottomLeft" activeCell="A3" sqref="A3:I3"/>
    </sheetView>
  </sheetViews>
  <sheetFormatPr defaultColWidth="9.140625" defaultRowHeight="12.75" x14ac:dyDescent="0.2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 x14ac:dyDescent="0.2"/>
    <row r="2" spans="1:9" ht="7.5" hidden="1" customHeight="1" x14ac:dyDescent="0.2"/>
    <row r="3" spans="1:9" s="1011" customFormat="1" ht="31.5" customHeight="1" x14ac:dyDescent="0.4">
      <c r="A3" s="1433" t="str">
        <f>Оглавление!A10</f>
        <v>23.09.2024                   www.sanext.ru                   тел. +7(812)317-21-11</v>
      </c>
      <c r="B3" s="1434"/>
      <c r="C3" s="1434"/>
      <c r="D3" s="1434"/>
      <c r="E3" s="1434"/>
      <c r="F3" s="1434"/>
      <c r="G3" s="1434"/>
      <c r="H3" s="1434"/>
      <c r="I3" s="1434"/>
    </row>
    <row r="4" spans="1:9" ht="7.9" hidden="1" customHeight="1" x14ac:dyDescent="0.3">
      <c r="A4" s="163"/>
      <c r="B4" s="164"/>
      <c r="C4" s="164"/>
      <c r="D4" s="164"/>
      <c r="E4" s="164"/>
      <c r="F4" s="164"/>
      <c r="G4" s="164"/>
      <c r="H4" s="164"/>
      <c r="I4" s="164"/>
    </row>
    <row r="5" spans="1:9" ht="26.25" customHeight="1" x14ac:dyDescent="0.2">
      <c r="A5" s="1435" t="s">
        <v>270</v>
      </c>
      <c r="B5" s="1436"/>
      <c r="C5" s="1436"/>
      <c r="D5" s="1436"/>
      <c r="E5" s="1437"/>
      <c r="F5" s="1169"/>
      <c r="G5" s="165" t="s">
        <v>260</v>
      </c>
      <c r="H5" s="1428">
        <f>SUM(I8:I15)</f>
        <v>0</v>
      </c>
      <c r="I5" s="1429"/>
    </row>
    <row r="6" spans="1:9" ht="8.25" hidden="1" customHeight="1" x14ac:dyDescent="0.2">
      <c r="A6" s="517"/>
      <c r="B6" s="156"/>
      <c r="C6" s="157"/>
      <c r="D6" s="157"/>
      <c r="E6" s="157"/>
      <c r="F6" s="157"/>
      <c r="G6" s="157"/>
      <c r="H6" s="158"/>
      <c r="I6" s="517"/>
    </row>
    <row r="7" spans="1:9" ht="36" customHeight="1" x14ac:dyDescent="0.2">
      <c r="A7" s="153" t="s">
        <v>34</v>
      </c>
      <c r="B7" s="154" t="s">
        <v>110</v>
      </c>
      <c r="C7" s="155" t="s">
        <v>0</v>
      </c>
      <c r="D7" s="727" t="s">
        <v>267</v>
      </c>
      <c r="E7" s="727" t="s">
        <v>268</v>
      </c>
      <c r="F7" s="727" t="s">
        <v>179</v>
      </c>
      <c r="G7" s="728" t="s">
        <v>782</v>
      </c>
      <c r="H7" s="727" t="s">
        <v>258</v>
      </c>
      <c r="I7" s="729" t="s">
        <v>787</v>
      </c>
    </row>
    <row r="8" spans="1:9" ht="36" customHeight="1" x14ac:dyDescent="0.2">
      <c r="A8" s="937" t="s">
        <v>788</v>
      </c>
      <c r="B8" s="937"/>
      <c r="C8" s="937"/>
      <c r="D8" s="937"/>
      <c r="E8" s="937"/>
      <c r="F8" s="937"/>
      <c r="G8" s="937"/>
      <c r="H8" s="937"/>
      <c r="I8" s="937"/>
    </row>
    <row r="9" spans="1:9" ht="35.25" customHeight="1" x14ac:dyDescent="0.2">
      <c r="A9" s="519"/>
      <c r="B9" s="78">
        <v>6951</v>
      </c>
      <c r="C9" s="73" t="s">
        <v>789</v>
      </c>
      <c r="D9" s="78" t="s">
        <v>269</v>
      </c>
      <c r="E9" s="78">
        <v>1</v>
      </c>
      <c r="F9" s="872">
        <v>2498.17</v>
      </c>
      <c r="G9" s="592">
        <f t="shared" ref="G9:G11" si="0">F9-(F9/100)*$F$5</f>
        <v>2498.17</v>
      </c>
      <c r="H9" s="1097"/>
      <c r="I9" s="656">
        <f>G9*H9</f>
        <v>0</v>
      </c>
    </row>
    <row r="10" spans="1:9" ht="35.25" customHeight="1" x14ac:dyDescent="0.2">
      <c r="A10" s="519"/>
      <c r="B10" s="76">
        <v>6952</v>
      </c>
      <c r="C10" s="74" t="s">
        <v>790</v>
      </c>
      <c r="D10" s="78" t="s">
        <v>269</v>
      </c>
      <c r="E10" s="76">
        <v>1</v>
      </c>
      <c r="F10" s="872">
        <v>2534.58</v>
      </c>
      <c r="G10" s="592">
        <f t="shared" si="0"/>
        <v>2534.58</v>
      </c>
      <c r="H10" s="1098"/>
      <c r="I10" s="598">
        <f t="shared" ref="I10:I11" si="1">G10*H10</f>
        <v>0</v>
      </c>
    </row>
    <row r="11" spans="1:9" ht="35.25" customHeight="1" x14ac:dyDescent="0.2">
      <c r="A11" s="849"/>
      <c r="B11" s="76">
        <v>6953</v>
      </c>
      <c r="C11" s="74" t="s">
        <v>791</v>
      </c>
      <c r="D11" s="78" t="s">
        <v>269</v>
      </c>
      <c r="E11" s="76">
        <v>1</v>
      </c>
      <c r="F11" s="872">
        <v>4726.45</v>
      </c>
      <c r="G11" s="592">
        <f t="shared" si="0"/>
        <v>4726.45</v>
      </c>
      <c r="H11" s="1098"/>
      <c r="I11" s="599">
        <f t="shared" si="1"/>
        <v>0</v>
      </c>
    </row>
    <row r="12" spans="1:9" ht="34.5" customHeight="1" x14ac:dyDescent="0.2">
      <c r="A12" s="937" t="s">
        <v>792</v>
      </c>
      <c r="B12" s="937"/>
      <c r="C12" s="937"/>
      <c r="D12" s="937"/>
      <c r="E12" s="937"/>
      <c r="F12" s="937"/>
      <c r="G12" s="937"/>
      <c r="H12" s="937"/>
      <c r="I12" s="938"/>
    </row>
    <row r="13" spans="1:9" ht="86.25" customHeight="1" x14ac:dyDescent="0.2">
      <c r="A13" s="519"/>
      <c r="B13" s="78">
        <v>6958</v>
      </c>
      <c r="C13" s="73" t="s">
        <v>793</v>
      </c>
      <c r="D13" s="78" t="s">
        <v>269</v>
      </c>
      <c r="E13" s="78">
        <v>1</v>
      </c>
      <c r="F13" s="872">
        <v>4726.45</v>
      </c>
      <c r="G13" s="592">
        <f t="shared" ref="G13" si="2">F13-(F13/100)*$F$5</f>
        <v>4726.45</v>
      </c>
      <c r="H13" s="1097"/>
      <c r="I13" s="656">
        <f>G13*H13</f>
        <v>0</v>
      </c>
    </row>
    <row r="14" spans="1:9" ht="20.25" customHeight="1" x14ac:dyDescent="0.2">
      <c r="A14" s="936" t="s">
        <v>794</v>
      </c>
      <c r="B14" s="936"/>
      <c r="C14" s="936"/>
      <c r="D14" s="936"/>
      <c r="E14" s="936"/>
      <c r="F14" s="936"/>
      <c r="G14" s="936"/>
      <c r="H14" s="936"/>
      <c r="I14" s="936"/>
    </row>
    <row r="15" spans="1:9" ht="90.75" customHeight="1" x14ac:dyDescent="0.2">
      <c r="A15" s="732"/>
      <c r="B15" s="126">
        <v>6950</v>
      </c>
      <c r="C15" s="219" t="s">
        <v>795</v>
      </c>
      <c r="D15" s="126" t="s">
        <v>269</v>
      </c>
      <c r="E15" s="126">
        <v>1</v>
      </c>
      <c r="F15" s="872">
        <v>3444.27</v>
      </c>
      <c r="G15" s="730">
        <f>F15-(F15/100)*$F$5</f>
        <v>3444.27</v>
      </c>
      <c r="H15" s="1103"/>
      <c r="I15" s="597">
        <f t="shared" ref="I15" si="3">G15*H15</f>
        <v>0</v>
      </c>
    </row>
  </sheetData>
  <sheetProtection algorithmName="SHA-512" hashValue="xKYDcCpoTbrhbY0ZBz+bv6XMiPEIpPARQ7Pppp+gmS4fej5LihBti5aNeQ3yKZuTxBAZzeUBm9ktZuKqUwnjlA==" saltValue="W2qypRlfyyC/iNzJ0xxA9g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11</vt:i4>
      </vt:variant>
    </vt:vector>
  </HeadingPairs>
  <TitlesOfParts>
    <vt:vector size="28" baseType="lpstr">
      <vt:lpstr>Лист1</vt:lpstr>
      <vt:lpstr>Оглавление</vt:lpstr>
      <vt:lpstr>Трубы SANEXT</vt:lpstr>
      <vt:lpstr>Фитинги аксиальные</vt:lpstr>
      <vt:lpstr>Фитинги SANEXT LITE</vt:lpstr>
      <vt:lpstr>Счетчики тепла</vt:lpstr>
      <vt:lpstr>Коллекторы</vt:lpstr>
      <vt:lpstr>Теплый пол</vt:lpstr>
      <vt:lpstr>Насосное оборудование</vt:lpstr>
      <vt:lpstr>Шаровые краны</vt:lpstr>
      <vt:lpstr>Комплектация для коллекторов</vt:lpstr>
      <vt:lpstr>Балансировка</vt:lpstr>
      <vt:lpstr>РКУ</vt:lpstr>
      <vt:lpstr>Термостатика</vt:lpstr>
      <vt:lpstr>Компенсаторы</vt:lpstr>
      <vt:lpstr>Редукторы, водосчетчики</vt:lpstr>
      <vt:lpstr>Арендный инструмент</vt:lpstr>
      <vt:lpstr>Коллекторы!Заголовки_для_печати</vt:lpstr>
      <vt:lpstr>'Насосное оборудование'!Заголовки_для_печати</vt:lpstr>
      <vt:lpstr>'Теплый пол'!Заголовки_для_печати</vt:lpstr>
      <vt:lpstr>'Трубы SANEXT'!Заголовки_для_печати</vt:lpstr>
      <vt:lpstr>'Арендный инструмент'!Область_печати</vt:lpstr>
      <vt:lpstr>Компенсаторы!Область_печати</vt:lpstr>
      <vt:lpstr>'Комплектация для коллекторов'!Область_печати</vt:lpstr>
      <vt:lpstr>Оглавление!Область_печати</vt:lpstr>
      <vt:lpstr>'Счетчики тепла'!Область_печати</vt:lpstr>
      <vt:lpstr>'Теплый пол'!Область_печати</vt:lpstr>
      <vt:lpstr>'Трубы SANEXT'!Область_печати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Almax</dc:creator>
  <cp:lastModifiedBy>Киреева Дарья Алексеевна</cp:lastModifiedBy>
  <cp:lastPrinted>2023-08-28T08:36:07Z</cp:lastPrinted>
  <dcterms:created xsi:type="dcterms:W3CDTF">2009-01-16T11:33:13Z</dcterms:created>
  <dcterms:modified xsi:type="dcterms:W3CDTF">2024-09-10T07:33:11Z</dcterms:modified>
</cp:coreProperties>
</file>